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7" i="1" l="1"/>
  <c r="C32" i="1"/>
  <c r="C22" i="1"/>
  <c r="C10" i="1"/>
  <c r="C37" i="1" s="1"/>
  <c r="C8" i="1"/>
  <c r="C4" i="1" s="1"/>
</calcChain>
</file>

<file path=xl/sharedStrings.xml><?xml version="1.0" encoding="utf-8"?>
<sst xmlns="http://schemas.openxmlformats.org/spreadsheetml/2006/main" count="52" uniqueCount="52">
  <si>
    <t>№</t>
  </si>
  <si>
    <t>НАЙМЕНУВАННЯ ВИТРАТ</t>
  </si>
  <si>
    <t>КОШТОРИС
Організація та проведення Чемпіонату Світу з комп`ютерних ігор серії "Starladder"</t>
  </si>
  <si>
    <t>1.1.</t>
  </si>
  <si>
    <t>1.2.</t>
  </si>
  <si>
    <t>1.3.</t>
  </si>
  <si>
    <t>1.4.</t>
  </si>
  <si>
    <t>Експлуатаційні послуги з проведення денного монтажу обладнання 
4 дні (09:00-18:00)</t>
  </si>
  <si>
    <t>Експлуатаційні послуги з проведення нічного монтажу обладнання 
2 ночі</t>
  </si>
  <si>
    <t>Експлуатаційні послуги з проведення Заходу 
3 дні (09:00-22:00)</t>
  </si>
  <si>
    <t>Експлуатаційні послуги додаткових приміщень (7 днів)</t>
  </si>
  <si>
    <t>2.</t>
  </si>
  <si>
    <t>ТЕХНІЧНЕ ОСНАЩЕННЯ ТА ЗАБЕЗПЕЧЕННЯ ФУНКЦІОНУВАННЯ ЛОКАЦІЇ</t>
  </si>
  <si>
    <t>ОРЕНДА ЛОКАЦІЇ ДЛЯ ПРОВЕДЕННЯ ЗАХОДУ - НПМ Україна</t>
  </si>
  <si>
    <t>ВСЬОГО ВИТРАТ 
грн</t>
  </si>
  <si>
    <t>2.1.</t>
  </si>
  <si>
    <t>2.2.</t>
  </si>
  <si>
    <t>2.3.</t>
  </si>
  <si>
    <t>2.4.</t>
  </si>
  <si>
    <t>2.5.</t>
  </si>
  <si>
    <t>Світлове обладнання</t>
  </si>
  <si>
    <t>Звукове обладнання</t>
  </si>
  <si>
    <t>LED-екран</t>
  </si>
  <si>
    <t>Спецефекти</t>
  </si>
  <si>
    <t>3.</t>
  </si>
  <si>
    <t>ОРГАНІЗАЦІЯ ТРАНСЛЯЦІЇ ТУРНІРУ</t>
  </si>
  <si>
    <t>Англомовна трансляція</t>
  </si>
  <si>
    <t>Кітайськомовна трансляція</t>
  </si>
  <si>
    <t>Російськомовна трансляція</t>
  </si>
  <si>
    <t>3.1.</t>
  </si>
  <si>
    <t>3.2.</t>
  </si>
  <si>
    <t>3.3.</t>
  </si>
  <si>
    <t>4.</t>
  </si>
  <si>
    <t>ІНФОРМАЦІЙНА ПІДТРИМКА ТА РЕКЛАМНА КАМПАНІЯ</t>
  </si>
  <si>
    <t>4.1.</t>
  </si>
  <si>
    <t>4.2.</t>
  </si>
  <si>
    <t>4.3.</t>
  </si>
  <si>
    <t>5.</t>
  </si>
  <si>
    <t>ОРГАНІЗАЦІЯ ПЕРЕЛІТУ УЧАСНИКІВ ТУРНІРУ</t>
  </si>
  <si>
    <t>6.</t>
  </si>
  <si>
    <t>ОРГАНІЗАЦІЯ РОЗМІЩЕННЯ УЧАСНИКІВ У ГОТЕЛІ ВИЗНАЧЕНОГО ТИПУ</t>
  </si>
  <si>
    <t xml:space="preserve"> </t>
  </si>
  <si>
    <t>Hotel "Alfavito", Standart single-80 (7 днів)</t>
  </si>
  <si>
    <t>Hotel "Alfavito", Standart Twin-35 (7 днів)</t>
  </si>
  <si>
    <t>Сценічні декорації та інші конструкції для брендінгу</t>
  </si>
  <si>
    <t>ЛОКАЛЬНІ ТРАНСФЕРИ УЧАСНИКІВ ЗАХОДУ</t>
  </si>
  <si>
    <t>7.</t>
  </si>
  <si>
    <t>7.1.</t>
  </si>
  <si>
    <t>7.2.</t>
  </si>
  <si>
    <t>Розміщення анонсів та рекламних публікацій на профільних інтернет-ресурсах</t>
  </si>
  <si>
    <t>Контекстна реклама в КММ (контекстно-медійна мережа) Google</t>
  </si>
  <si>
    <t>Реклама у соц. мережах (VK, Facebook, Youtube, Instagram)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</si>
</sst>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р_.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16" fontId="1" fillId="0" borderId="0" xfId="0" applyNumberFormat="1" applyFont="1"/>
    <xf numFmtId="0" fontId="1" fillId="0" borderId="0" xfId="0" applyFont="1" applyAlignment="1">
      <alignment wrapText="1"/>
    </xf>
    <xf numFmtId="165" fontId="0" fillId="0" borderId="0" xfId="0" applyNumberFormat="1" applyAlignment="1">
      <alignment horizontal="center" wrapText="1"/>
    </xf>
    <xf numFmtId="165" fontId="1" fillId="0" borderId="0" xfId="0" applyNumberFormat="1" applyFont="1" applyAlignment="1"/>
    <xf numFmtId="165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C15" sqref="C15"/>
    </sheetView>
  </sheetViews>
  <sheetFormatPr defaultRowHeight="15" x14ac:dyDescent="0.25"/>
  <cols>
    <col min="2" max="2" width="65.42578125" customWidth="1"/>
    <col min="3" max="3" width="20.42578125" style="12" customWidth="1"/>
  </cols>
  <sheetData>
    <row r="1" spans="1:4" x14ac:dyDescent="0.25">
      <c r="A1" s="3" t="s">
        <v>2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ht="30" x14ac:dyDescent="0.25">
      <c r="A3" s="1" t="s">
        <v>0</v>
      </c>
      <c r="B3" s="1" t="s">
        <v>1</v>
      </c>
      <c r="C3" s="10" t="s">
        <v>14</v>
      </c>
    </row>
    <row r="4" spans="1:4" x14ac:dyDescent="0.25">
      <c r="A4" s="7">
        <v>1</v>
      </c>
      <c r="B4" s="7" t="s">
        <v>13</v>
      </c>
      <c r="C4" s="11">
        <f>C5+C6+C7+C8</f>
        <v>3226920</v>
      </c>
    </row>
    <row r="5" spans="1:4" ht="30" x14ac:dyDescent="0.25">
      <c r="A5" s="4" t="s">
        <v>3</v>
      </c>
      <c r="B5" s="6" t="s">
        <v>7</v>
      </c>
      <c r="C5" s="12">
        <v>780000</v>
      </c>
    </row>
    <row r="6" spans="1:4" ht="30" x14ac:dyDescent="0.25">
      <c r="A6" s="4" t="s">
        <v>4</v>
      </c>
      <c r="B6" s="6" t="s">
        <v>8</v>
      </c>
      <c r="C6" s="12">
        <v>297000</v>
      </c>
    </row>
    <row r="7" spans="1:4" ht="30" x14ac:dyDescent="0.25">
      <c r="A7" s="4" t="s">
        <v>5</v>
      </c>
      <c r="B7" s="6" t="s">
        <v>9</v>
      </c>
      <c r="C7" s="12">
        <v>1125000</v>
      </c>
    </row>
    <row r="8" spans="1:4" x14ac:dyDescent="0.25">
      <c r="A8" s="4" t="s">
        <v>6</v>
      </c>
      <c r="B8" s="6" t="s">
        <v>10</v>
      </c>
      <c r="C8" s="12">
        <f>127764+109200+494676+293280</f>
        <v>1024920</v>
      </c>
    </row>
    <row r="9" spans="1:4" x14ac:dyDescent="0.25">
      <c r="A9" s="4"/>
    </row>
    <row r="10" spans="1:4" ht="30" x14ac:dyDescent="0.25">
      <c r="A10" s="8" t="s">
        <v>11</v>
      </c>
      <c r="B10" s="9" t="s">
        <v>12</v>
      </c>
      <c r="C10" s="11">
        <f>C11+C12+C13+C14+C15+C16</f>
        <v>3783839</v>
      </c>
    </row>
    <row r="11" spans="1:4" x14ac:dyDescent="0.25">
      <c r="A11" s="4" t="s">
        <v>15</v>
      </c>
      <c r="B11" s="6" t="s">
        <v>20</v>
      </c>
      <c r="C11" s="12">
        <v>935000</v>
      </c>
    </row>
    <row r="12" spans="1:4" x14ac:dyDescent="0.25">
      <c r="A12" s="4" t="s">
        <v>16</v>
      </c>
      <c r="B12" s="6" t="s">
        <v>21</v>
      </c>
      <c r="C12" s="12">
        <v>134265</v>
      </c>
    </row>
    <row r="13" spans="1:4" x14ac:dyDescent="0.25">
      <c r="A13" s="4" t="s">
        <v>17</v>
      </c>
      <c r="B13" s="6" t="s">
        <v>22</v>
      </c>
      <c r="C13" s="12">
        <v>1352780</v>
      </c>
    </row>
    <row r="14" spans="1:4" x14ac:dyDescent="0.25">
      <c r="A14" s="4" t="s">
        <v>18</v>
      </c>
      <c r="B14" s="6" t="s">
        <v>44</v>
      </c>
      <c r="C14" s="12">
        <v>1176794</v>
      </c>
    </row>
    <row r="15" spans="1:4" x14ac:dyDescent="0.25">
      <c r="A15" s="4" t="s">
        <v>19</v>
      </c>
      <c r="B15" s="6" t="s">
        <v>23</v>
      </c>
      <c r="C15" s="12">
        <v>185000</v>
      </c>
    </row>
    <row r="16" spans="1:4" x14ac:dyDescent="0.25">
      <c r="A16" s="5"/>
    </row>
    <row r="17" spans="1:3" x14ac:dyDescent="0.25">
      <c r="A17" s="8" t="s">
        <v>24</v>
      </c>
      <c r="B17" s="9" t="s">
        <v>25</v>
      </c>
      <c r="C17" s="11">
        <f>C19+C20+C18</f>
        <v>3640000</v>
      </c>
    </row>
    <row r="18" spans="1:3" x14ac:dyDescent="0.25">
      <c r="A18" s="4" t="s">
        <v>29</v>
      </c>
      <c r="B18" s="6" t="s">
        <v>26</v>
      </c>
      <c r="C18" s="12">
        <v>1245000</v>
      </c>
    </row>
    <row r="19" spans="1:3" x14ac:dyDescent="0.25">
      <c r="A19" s="4" t="s">
        <v>30</v>
      </c>
      <c r="B19" s="6" t="s">
        <v>27</v>
      </c>
      <c r="C19" s="12">
        <v>1245000</v>
      </c>
    </row>
    <row r="20" spans="1:3" x14ac:dyDescent="0.25">
      <c r="A20" s="4" t="s">
        <v>31</v>
      </c>
      <c r="B20" s="6" t="s">
        <v>28</v>
      </c>
      <c r="C20" s="12">
        <v>1150000</v>
      </c>
    </row>
    <row r="21" spans="1:3" x14ac:dyDescent="0.25">
      <c r="A21" s="5"/>
    </row>
    <row r="22" spans="1:3" x14ac:dyDescent="0.25">
      <c r="A22" s="8" t="s">
        <v>32</v>
      </c>
      <c r="B22" s="9" t="s">
        <v>33</v>
      </c>
      <c r="C22" s="11">
        <f>C23+C24+C25+C26</f>
        <v>136450</v>
      </c>
    </row>
    <row r="23" spans="1:3" ht="30" x14ac:dyDescent="0.25">
      <c r="A23" s="4" t="s">
        <v>34</v>
      </c>
      <c r="B23" s="6" t="s">
        <v>49</v>
      </c>
      <c r="C23" s="12">
        <v>41500</v>
      </c>
    </row>
    <row r="24" spans="1:3" x14ac:dyDescent="0.25">
      <c r="A24" s="4" t="s">
        <v>35</v>
      </c>
      <c r="B24" s="6" t="s">
        <v>50</v>
      </c>
      <c r="C24" s="12">
        <v>52300</v>
      </c>
    </row>
    <row r="25" spans="1:3" x14ac:dyDescent="0.25">
      <c r="A25" s="4" t="s">
        <v>36</v>
      </c>
      <c r="B25" s="6" t="s">
        <v>51</v>
      </c>
      <c r="C25" s="12">
        <v>42650</v>
      </c>
    </row>
    <row r="26" spans="1:3" x14ac:dyDescent="0.25">
      <c r="A26" s="4"/>
    </row>
    <row r="28" spans="1:3" x14ac:dyDescent="0.25">
      <c r="A28" s="8" t="s">
        <v>37</v>
      </c>
      <c r="B28" s="7" t="s">
        <v>38</v>
      </c>
      <c r="C28" s="11">
        <v>1854769</v>
      </c>
    </row>
    <row r="30" spans="1:3" x14ac:dyDescent="0.25">
      <c r="A30" s="7" t="s">
        <v>39</v>
      </c>
      <c r="B30" s="7" t="s">
        <v>45</v>
      </c>
      <c r="C30" s="11">
        <v>59800</v>
      </c>
    </row>
    <row r="32" spans="1:3" x14ac:dyDescent="0.25">
      <c r="A32" s="7" t="s">
        <v>46</v>
      </c>
      <c r="B32" s="7" t="s">
        <v>40</v>
      </c>
      <c r="C32" s="11">
        <f>C33+C34</f>
        <v>1408500</v>
      </c>
    </row>
    <row r="33" spans="1:3" x14ac:dyDescent="0.25">
      <c r="A33" t="s">
        <v>47</v>
      </c>
      <c r="B33" t="s">
        <v>42</v>
      </c>
      <c r="C33" s="12">
        <v>936000</v>
      </c>
    </row>
    <row r="34" spans="1:3" x14ac:dyDescent="0.25">
      <c r="A34" t="s">
        <v>48</v>
      </c>
      <c r="B34" t="s">
        <v>43</v>
      </c>
      <c r="C34" s="12">
        <v>472500</v>
      </c>
    </row>
    <row r="35" spans="1:3" x14ac:dyDescent="0.25">
      <c r="B35" t="s">
        <v>41</v>
      </c>
    </row>
    <row r="37" spans="1:3" x14ac:dyDescent="0.25">
      <c r="C37" s="12">
        <f>C32+C30+C28+C22+C17+C10+C4</f>
        <v>14110278</v>
      </c>
    </row>
  </sheetData>
  <mergeCells count="1">
    <mergeCell ref="A1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2017-06-29T12:21:26Z</dcterms:modified>
</cp:coreProperties>
</file>