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Auction3.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G26" i="1" s="1"/>
  <c r="D25" i="1"/>
  <c r="E25" i="1" s="1"/>
  <c r="G25" i="1" s="1"/>
  <c r="E24" i="1"/>
  <c r="G24" i="1" s="1"/>
  <c r="D24" i="1"/>
  <c r="E23" i="1"/>
  <c r="G23" i="1" s="1"/>
  <c r="D23" i="1"/>
  <c r="D21" i="1"/>
  <c r="E21" i="1" s="1"/>
  <c r="G21" i="1" s="1"/>
  <c r="D20" i="1"/>
  <c r="E20" i="1" s="1"/>
  <c r="G20" i="1" s="1"/>
  <c r="E19" i="1"/>
  <c r="G19" i="1" s="1"/>
  <c r="D19" i="1"/>
  <c r="E18" i="1"/>
  <c r="G18" i="1" s="1"/>
  <c r="D18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G29" i="1" l="1"/>
</calcChain>
</file>

<file path=xl/sharedStrings.xml><?xml version="1.0" encoding="utf-8"?>
<sst xmlns="http://schemas.openxmlformats.org/spreadsheetml/2006/main" count="31" uniqueCount="24">
  <si>
    <t xml:space="preserve">Бюджет доопрацювання екосистеми Auction 3.0 </t>
  </si>
  <si>
    <t>Місяць 1</t>
  </si>
  <si>
    <t>Місяць 2</t>
  </si>
  <si>
    <t>Місяць 3</t>
  </si>
  <si>
    <t>Місяць 4</t>
  </si>
  <si>
    <t>Місяць 5</t>
  </si>
  <si>
    <t>Місяць 6</t>
  </si>
  <si>
    <t>Експертиза</t>
  </si>
  <si>
    <t>Рівень</t>
  </si>
  <si>
    <t>Загальна кількість годин</t>
  </si>
  <si>
    <t>Людино-година</t>
  </si>
  <si>
    <t>Гривень на день</t>
  </si>
  <si>
    <t>Проектний менеджер</t>
  </si>
  <si>
    <t>Головний консультант (міжнародний)</t>
  </si>
  <si>
    <t>Системний архітектор</t>
  </si>
  <si>
    <t>Юрист</t>
  </si>
  <si>
    <t xml:space="preserve">Головний консультант </t>
  </si>
  <si>
    <t>Консультант з бізнес аналітики</t>
  </si>
  <si>
    <t>Розробка</t>
  </si>
  <si>
    <t>ІТ Розробник</t>
  </si>
  <si>
    <t>Розробник програмного забезп.</t>
  </si>
  <si>
    <t>Системний інтегратор</t>
  </si>
  <si>
    <t>Всього, грн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</si>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</sst>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5" formatCode="_(* #,##0_);_(* \(#,##0\);_(* &quot;-&quot;??_);_(@_)"/>
    <numFmt numFmtId="166" formatCode="_-[$£-809]* #,##0.00_-;\-[$£-809]* #,##0.00_-;_-[$£-809]* &quot;-&quot;??_-;_-@_-"/>
    <numFmt numFmtId="167" formatCode="_-* #,##0_-;\-* #,##0_-;_-* &quot;-&quot;??_-;_-@_-"/>
    <numFmt numFmtId="169" formatCode="_([$€-2]\ * #,##0.00_);_([$€-2]\ * \(#,##0.00\);_([$€-2]\ 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 textRotation="90"/>
    </xf>
    <xf numFmtId="15" fontId="7" fillId="2" borderId="4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/>
    <xf numFmtId="165" fontId="8" fillId="0" borderId="0" xfId="1" applyNumberFormat="1" applyFont="1" applyAlignment="1">
      <alignment vertical="top" wrapText="1"/>
    </xf>
    <xf numFmtId="0" fontId="0" fillId="0" borderId="0" xfId="0" applyAlignment="1">
      <alignment horizontal="center" vertical="top"/>
    </xf>
    <xf numFmtId="165" fontId="0" fillId="0" borderId="0" xfId="1" applyNumberFormat="1" applyFont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7" fontId="0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166" fontId="0" fillId="0" borderId="0" xfId="2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169" fontId="0" fillId="0" borderId="0" xfId="0" applyNumberFormat="1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165" fontId="10" fillId="0" borderId="0" xfId="0" applyNumberFormat="1" applyFont="1"/>
    <xf numFmtId="0" fontId="8" fillId="0" borderId="0" xfId="0" applyFont="1" applyFill="1" applyAlignment="1">
      <alignment horizontal="center" vertical="top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abSelected="1" topLeftCell="A11" zoomScale="90" zoomScaleNormal="90" workbookViewId="0">
      <selection activeCell="I17" sqref="I17"/>
    </sheetView>
  </sheetViews>
  <sheetFormatPr defaultColWidth="11" defaultRowHeight="15" x14ac:dyDescent="0.25"/>
  <cols>
    <col min="1" max="1" width="11.875" bestFit="1" customWidth="1"/>
    <col min="2" max="2" width="40.625" bestFit="1" customWidth="1"/>
    <col min="3" max="3" width="35.75" customWidth="1"/>
    <col min="4" max="4" width="11.875" bestFit="1" customWidth="1"/>
    <col min="22" max="22" width="9" customWidth="1"/>
    <col min="27" max="27" width="11.875" bestFit="1" customWidth="1"/>
    <col min="31" max="31" width="9.875" customWidth="1"/>
    <col min="38" max="38" width="16" bestFit="1" customWidth="1"/>
    <col min="39" max="39" width="12.375" bestFit="1" customWidth="1"/>
    <col min="40" max="40" width="8.625" bestFit="1" customWidth="1"/>
    <col min="41" max="41" width="11.875" bestFit="1" customWidth="1"/>
    <col min="42" max="42" width="70.5" customWidth="1"/>
  </cols>
  <sheetData>
    <row r="1" spans="1:43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43" ht="15.75" x14ac:dyDescent="0.25">
      <c r="A2" s="3"/>
      <c r="B2" s="4"/>
      <c r="C2" s="4"/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</row>
    <row r="3" spans="1:43" x14ac:dyDescent="0.25">
      <c r="A3" s="6"/>
      <c r="B3" s="7"/>
      <c r="C3" s="7"/>
      <c r="D3" s="8" t="s">
        <v>1</v>
      </c>
      <c r="E3" s="9"/>
      <c r="F3" s="9"/>
      <c r="G3" s="10"/>
      <c r="H3" s="8" t="s">
        <v>2</v>
      </c>
      <c r="I3" s="9"/>
      <c r="J3" s="9"/>
      <c r="K3" s="10"/>
      <c r="L3" s="8" t="s">
        <v>3</v>
      </c>
      <c r="M3" s="9"/>
      <c r="N3" s="9"/>
      <c r="O3" s="10"/>
      <c r="P3" s="8" t="s">
        <v>4</v>
      </c>
      <c r="Q3" s="9"/>
      <c r="R3" s="9"/>
      <c r="S3" s="9"/>
      <c r="T3" s="10"/>
      <c r="U3" s="8" t="s">
        <v>5</v>
      </c>
      <c r="V3" s="9"/>
      <c r="W3" s="9"/>
      <c r="X3" s="9"/>
      <c r="Y3" s="10"/>
      <c r="Z3" s="8" t="s">
        <v>6</v>
      </c>
      <c r="AA3" s="9"/>
      <c r="AB3" s="9"/>
      <c r="AC3" s="9"/>
      <c r="AD3" s="10"/>
    </row>
    <row r="4" spans="1:43" ht="54" x14ac:dyDescent="0.25">
      <c r="A4" s="11"/>
      <c r="B4" s="12" t="s">
        <v>7</v>
      </c>
      <c r="C4" s="13" t="s">
        <v>8</v>
      </c>
      <c r="D4" s="14">
        <v>42736</v>
      </c>
      <c r="E4" s="15">
        <f>D4+7</f>
        <v>42743</v>
      </c>
      <c r="F4" s="15">
        <f>E4+7</f>
        <v>42750</v>
      </c>
      <c r="G4" s="14">
        <f t="shared" ref="G4:AD4" si="0">F4+7</f>
        <v>42757</v>
      </c>
      <c r="H4" s="14">
        <f t="shared" si="0"/>
        <v>42764</v>
      </c>
      <c r="I4" s="14">
        <f t="shared" si="0"/>
        <v>42771</v>
      </c>
      <c r="J4" s="14">
        <f t="shared" si="0"/>
        <v>42778</v>
      </c>
      <c r="K4" s="14">
        <f t="shared" si="0"/>
        <v>42785</v>
      </c>
      <c r="L4" s="14">
        <f t="shared" si="0"/>
        <v>42792</v>
      </c>
      <c r="M4" s="14">
        <f>L4+7</f>
        <v>42799</v>
      </c>
      <c r="N4" s="15">
        <f t="shared" si="0"/>
        <v>42806</v>
      </c>
      <c r="O4" s="15">
        <f t="shared" si="0"/>
        <v>42813</v>
      </c>
      <c r="P4" s="15">
        <f t="shared" si="0"/>
        <v>42820</v>
      </c>
      <c r="Q4" s="15">
        <f t="shared" si="0"/>
        <v>42827</v>
      </c>
      <c r="R4" s="15">
        <f t="shared" si="0"/>
        <v>42834</v>
      </c>
      <c r="S4" s="15">
        <f t="shared" si="0"/>
        <v>42841</v>
      </c>
      <c r="T4" s="15">
        <f t="shared" si="0"/>
        <v>42848</v>
      </c>
      <c r="U4" s="15">
        <f t="shared" si="0"/>
        <v>42855</v>
      </c>
      <c r="V4" s="15">
        <f t="shared" si="0"/>
        <v>42862</v>
      </c>
      <c r="W4" s="15">
        <f t="shared" si="0"/>
        <v>42869</v>
      </c>
      <c r="X4" s="15">
        <f t="shared" si="0"/>
        <v>42876</v>
      </c>
      <c r="Y4" s="15">
        <f t="shared" si="0"/>
        <v>42883</v>
      </c>
      <c r="Z4" s="15">
        <f t="shared" si="0"/>
        <v>42890</v>
      </c>
      <c r="AA4" s="15">
        <f t="shared" si="0"/>
        <v>42897</v>
      </c>
      <c r="AB4" s="15">
        <f t="shared" si="0"/>
        <v>42904</v>
      </c>
      <c r="AC4" s="15">
        <f t="shared" si="0"/>
        <v>42911</v>
      </c>
      <c r="AD4" s="15">
        <f t="shared" si="0"/>
        <v>42918</v>
      </c>
      <c r="AK4" s="17"/>
      <c r="AL4" s="17"/>
      <c r="AM4" s="17"/>
      <c r="AN4" s="17"/>
      <c r="AO4" s="17"/>
      <c r="AP4" s="17"/>
      <c r="AQ4" s="17"/>
    </row>
    <row r="5" spans="1:43" x14ac:dyDescent="0.25">
      <c r="A5" s="18">
        <v>1</v>
      </c>
      <c r="B5" s="19" t="s">
        <v>12</v>
      </c>
      <c r="C5" s="20" t="s">
        <v>13</v>
      </c>
      <c r="D5" s="18">
        <v>40</v>
      </c>
      <c r="E5" s="18">
        <v>40</v>
      </c>
      <c r="F5" s="18">
        <v>40</v>
      </c>
      <c r="G5" s="18">
        <v>40</v>
      </c>
      <c r="H5" s="18">
        <v>40</v>
      </c>
      <c r="I5" s="18">
        <v>40</v>
      </c>
      <c r="J5" s="18">
        <v>40</v>
      </c>
      <c r="K5" s="18">
        <v>40</v>
      </c>
      <c r="L5" s="18">
        <v>40</v>
      </c>
      <c r="M5" s="18">
        <v>40</v>
      </c>
      <c r="N5" s="18">
        <v>40</v>
      </c>
      <c r="O5" s="18">
        <v>40</v>
      </c>
      <c r="P5" s="18">
        <v>40</v>
      </c>
      <c r="Q5" s="18">
        <v>40</v>
      </c>
      <c r="R5" s="18">
        <v>40</v>
      </c>
      <c r="S5" s="18">
        <v>40</v>
      </c>
      <c r="T5" s="18">
        <v>40</v>
      </c>
      <c r="U5" s="18">
        <v>40</v>
      </c>
      <c r="V5" s="18">
        <v>40</v>
      </c>
      <c r="W5" s="18">
        <v>40</v>
      </c>
      <c r="X5" s="18">
        <v>40</v>
      </c>
      <c r="Y5" s="18">
        <v>40</v>
      </c>
      <c r="Z5" s="18">
        <v>40</v>
      </c>
      <c r="AA5" s="18">
        <v>40</v>
      </c>
      <c r="AB5" s="18">
        <v>40</v>
      </c>
      <c r="AC5" s="18">
        <v>40</v>
      </c>
      <c r="AD5" s="18">
        <v>40</v>
      </c>
      <c r="AK5" s="24"/>
      <c r="AL5" s="24"/>
      <c r="AM5" s="25"/>
      <c r="AN5" s="26"/>
      <c r="AO5" s="25"/>
      <c r="AP5" s="27"/>
      <c r="AQ5" s="17"/>
    </row>
    <row r="6" spans="1:43" x14ac:dyDescent="0.25">
      <c r="A6" s="18">
        <v>2</v>
      </c>
      <c r="B6" s="19" t="s">
        <v>14</v>
      </c>
      <c r="C6" s="28" t="s">
        <v>13</v>
      </c>
      <c r="D6" s="18">
        <v>32</v>
      </c>
      <c r="E6" s="18">
        <v>32</v>
      </c>
      <c r="F6" s="18">
        <v>32</v>
      </c>
      <c r="G6" s="18">
        <v>32</v>
      </c>
      <c r="H6" s="18">
        <v>32</v>
      </c>
      <c r="I6" s="18">
        <v>32</v>
      </c>
      <c r="J6" s="18">
        <v>32</v>
      </c>
      <c r="K6" s="18">
        <v>32</v>
      </c>
      <c r="L6" s="18">
        <v>32</v>
      </c>
      <c r="M6" s="18">
        <v>32</v>
      </c>
      <c r="N6" s="18">
        <v>32</v>
      </c>
      <c r="O6" s="18">
        <v>32</v>
      </c>
      <c r="P6" s="18">
        <v>32</v>
      </c>
      <c r="Q6" s="18">
        <v>32</v>
      </c>
      <c r="R6" s="18">
        <v>32</v>
      </c>
      <c r="S6" s="18">
        <v>32</v>
      </c>
      <c r="T6" s="18">
        <v>32</v>
      </c>
      <c r="U6" s="18">
        <v>32</v>
      </c>
      <c r="V6" s="18">
        <v>32</v>
      </c>
      <c r="W6" s="18">
        <v>32</v>
      </c>
      <c r="X6" s="18">
        <v>32</v>
      </c>
      <c r="Y6" s="18">
        <v>32</v>
      </c>
      <c r="Z6" s="18">
        <v>32</v>
      </c>
      <c r="AA6" s="18">
        <v>32</v>
      </c>
      <c r="AB6" s="18">
        <v>32</v>
      </c>
      <c r="AC6" s="18">
        <v>32</v>
      </c>
      <c r="AD6" s="18">
        <v>32</v>
      </c>
      <c r="AK6" s="24"/>
      <c r="AL6" s="24"/>
      <c r="AM6" s="29"/>
      <c r="AN6" s="26"/>
      <c r="AO6" s="30"/>
      <c r="AP6" s="27"/>
      <c r="AQ6" s="17"/>
    </row>
    <row r="7" spans="1:43" x14ac:dyDescent="0.25">
      <c r="A7" s="18">
        <v>3</v>
      </c>
      <c r="B7" s="19" t="s">
        <v>15</v>
      </c>
      <c r="C7" s="28" t="s">
        <v>16</v>
      </c>
      <c r="D7" s="18">
        <v>24</v>
      </c>
      <c r="E7" s="18"/>
      <c r="F7" s="18">
        <v>24</v>
      </c>
      <c r="G7" s="18"/>
      <c r="H7" s="18">
        <v>8</v>
      </c>
      <c r="I7" s="18">
        <v>8</v>
      </c>
      <c r="J7" s="18">
        <v>8</v>
      </c>
      <c r="K7" s="18">
        <v>8</v>
      </c>
      <c r="L7" s="18">
        <v>24</v>
      </c>
      <c r="M7" s="18">
        <v>24</v>
      </c>
      <c r="N7" s="18">
        <v>24</v>
      </c>
      <c r="O7" s="18">
        <v>24</v>
      </c>
      <c r="P7" s="18">
        <v>32</v>
      </c>
      <c r="Q7" s="18">
        <v>32</v>
      </c>
      <c r="R7" s="18">
        <v>32</v>
      </c>
      <c r="S7" s="18">
        <v>32</v>
      </c>
      <c r="T7" s="18">
        <v>32</v>
      </c>
      <c r="U7" s="18">
        <v>32</v>
      </c>
      <c r="V7" s="18">
        <v>32</v>
      </c>
      <c r="W7" s="18">
        <v>32</v>
      </c>
      <c r="X7" s="18">
        <v>32</v>
      </c>
      <c r="Y7" s="18">
        <v>32</v>
      </c>
      <c r="Z7" s="18">
        <v>32</v>
      </c>
      <c r="AA7" s="18">
        <v>32</v>
      </c>
      <c r="AB7" s="18">
        <v>32</v>
      </c>
      <c r="AC7" s="18">
        <v>32</v>
      </c>
      <c r="AD7" s="18">
        <v>32</v>
      </c>
      <c r="AK7" s="31"/>
      <c r="AL7" s="31"/>
      <c r="AM7" s="31"/>
      <c r="AN7" s="31"/>
      <c r="AO7" s="31"/>
      <c r="AP7" s="31"/>
      <c r="AQ7" s="17"/>
    </row>
    <row r="8" spans="1:43" x14ac:dyDescent="0.25">
      <c r="A8" s="18">
        <v>4</v>
      </c>
      <c r="B8" s="19" t="s">
        <v>17</v>
      </c>
      <c r="C8" s="28" t="s">
        <v>16</v>
      </c>
      <c r="D8" s="18">
        <v>24</v>
      </c>
      <c r="E8" s="18">
        <v>24</v>
      </c>
      <c r="F8" s="18">
        <v>24</v>
      </c>
      <c r="G8" s="18">
        <v>24</v>
      </c>
      <c r="H8" s="18">
        <v>24</v>
      </c>
      <c r="I8" s="18">
        <v>24</v>
      </c>
      <c r="J8" s="18">
        <v>24</v>
      </c>
      <c r="K8" s="18">
        <v>24</v>
      </c>
      <c r="L8" s="18">
        <v>24</v>
      </c>
      <c r="M8" s="18">
        <v>24</v>
      </c>
      <c r="N8" s="18">
        <v>24</v>
      </c>
      <c r="O8" s="18">
        <v>24</v>
      </c>
      <c r="P8" s="18">
        <v>24</v>
      </c>
      <c r="Q8" s="18">
        <v>24</v>
      </c>
      <c r="R8" s="18">
        <v>24</v>
      </c>
      <c r="S8" s="18">
        <v>24</v>
      </c>
      <c r="T8" s="18">
        <v>24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K8" s="24"/>
      <c r="AL8" s="24"/>
      <c r="AM8" s="32"/>
      <c r="AN8" s="26"/>
      <c r="AO8" s="25"/>
      <c r="AP8" s="27"/>
      <c r="AQ8" s="17"/>
    </row>
    <row r="9" spans="1:43" x14ac:dyDescent="0.25">
      <c r="A9" s="33"/>
      <c r="B9" s="34" t="s">
        <v>18</v>
      </c>
      <c r="C9" s="3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K9" s="17"/>
      <c r="AL9" s="17"/>
      <c r="AM9" s="17"/>
      <c r="AN9" s="17"/>
      <c r="AO9" s="30"/>
      <c r="AP9" s="17"/>
      <c r="AQ9" s="17"/>
    </row>
    <row r="10" spans="1:43" x14ac:dyDescent="0.25">
      <c r="A10" s="18">
        <v>5</v>
      </c>
      <c r="B10" s="19" t="s">
        <v>19</v>
      </c>
      <c r="C10" s="20" t="s">
        <v>20</v>
      </c>
      <c r="D10" s="18"/>
      <c r="E10" s="18"/>
      <c r="F10" s="18"/>
      <c r="G10" s="18"/>
      <c r="H10" s="18">
        <v>40</v>
      </c>
      <c r="I10" s="18">
        <v>40</v>
      </c>
      <c r="J10" s="18">
        <v>40</v>
      </c>
      <c r="K10" s="18">
        <v>40</v>
      </c>
      <c r="L10" s="18">
        <v>40</v>
      </c>
      <c r="M10" s="18">
        <v>40</v>
      </c>
      <c r="N10" s="18">
        <v>40</v>
      </c>
      <c r="O10" s="18">
        <v>40</v>
      </c>
      <c r="P10" s="18">
        <v>40</v>
      </c>
      <c r="Q10" s="18">
        <v>40</v>
      </c>
      <c r="R10" s="18">
        <v>40</v>
      </c>
      <c r="S10" s="18">
        <v>40</v>
      </c>
      <c r="T10" s="18">
        <v>40</v>
      </c>
      <c r="U10" s="18">
        <v>40</v>
      </c>
      <c r="V10" s="18">
        <v>40</v>
      </c>
      <c r="W10" s="18">
        <v>40</v>
      </c>
      <c r="X10" s="18">
        <v>40</v>
      </c>
      <c r="Y10" s="18">
        <v>40</v>
      </c>
      <c r="Z10" s="18">
        <v>40</v>
      </c>
      <c r="AA10" s="18">
        <v>40</v>
      </c>
      <c r="AB10" s="18">
        <v>40</v>
      </c>
      <c r="AC10" s="18">
        <v>40</v>
      </c>
      <c r="AD10" s="18">
        <v>40</v>
      </c>
      <c r="AK10" s="17"/>
      <c r="AL10" s="17"/>
      <c r="AM10" s="17"/>
      <c r="AN10" s="17"/>
      <c r="AO10" s="17"/>
      <c r="AP10" s="17"/>
      <c r="AQ10" s="17"/>
    </row>
    <row r="11" spans="1:43" x14ac:dyDescent="0.25">
      <c r="A11" s="18">
        <v>6</v>
      </c>
      <c r="B11" s="19" t="s">
        <v>19</v>
      </c>
      <c r="C11" s="20" t="s">
        <v>20</v>
      </c>
      <c r="D11" s="18"/>
      <c r="E11" s="18"/>
      <c r="F11" s="18"/>
      <c r="G11" s="18"/>
      <c r="H11" s="18">
        <v>16</v>
      </c>
      <c r="I11" s="18">
        <v>16</v>
      </c>
      <c r="J11" s="18">
        <v>16</v>
      </c>
      <c r="K11" s="18">
        <v>16</v>
      </c>
      <c r="L11" s="18">
        <v>16</v>
      </c>
      <c r="M11" s="18">
        <v>16</v>
      </c>
      <c r="N11" s="18">
        <v>16</v>
      </c>
      <c r="O11" s="18">
        <v>16</v>
      </c>
      <c r="P11" s="18">
        <v>16</v>
      </c>
      <c r="Q11" s="18">
        <v>16</v>
      </c>
      <c r="R11" s="18">
        <v>16</v>
      </c>
      <c r="S11" s="18">
        <v>16</v>
      </c>
      <c r="T11" s="18">
        <v>16</v>
      </c>
      <c r="U11" s="18">
        <v>16</v>
      </c>
      <c r="V11" s="18">
        <v>16</v>
      </c>
      <c r="W11" s="18">
        <v>16</v>
      </c>
      <c r="X11" s="18">
        <v>16</v>
      </c>
      <c r="Y11" s="18">
        <v>16</v>
      </c>
      <c r="Z11" s="18">
        <v>16</v>
      </c>
      <c r="AA11" s="18">
        <v>16</v>
      </c>
      <c r="AB11" s="18">
        <v>16</v>
      </c>
      <c r="AC11" s="18">
        <v>16</v>
      </c>
      <c r="AD11" s="18">
        <v>16</v>
      </c>
      <c r="AK11" s="17"/>
      <c r="AL11" s="17"/>
      <c r="AM11" s="17"/>
      <c r="AN11" s="17"/>
      <c r="AO11" s="17"/>
      <c r="AP11" s="17"/>
      <c r="AQ11" s="17"/>
    </row>
    <row r="12" spans="1:43" x14ac:dyDescent="0.25">
      <c r="A12" s="18">
        <v>7</v>
      </c>
      <c r="B12" s="19" t="s">
        <v>19</v>
      </c>
      <c r="C12" s="20" t="s">
        <v>20</v>
      </c>
      <c r="D12" s="18"/>
      <c r="E12" s="18"/>
      <c r="F12" s="18"/>
      <c r="G12" s="18"/>
      <c r="H12" s="18">
        <v>20</v>
      </c>
      <c r="I12" s="18">
        <v>20</v>
      </c>
      <c r="J12" s="18">
        <v>20</v>
      </c>
      <c r="K12" s="18">
        <v>20</v>
      </c>
      <c r="L12" s="18">
        <v>40</v>
      </c>
      <c r="M12" s="18">
        <v>40</v>
      </c>
      <c r="N12" s="18">
        <v>40</v>
      </c>
      <c r="O12" s="18">
        <v>40</v>
      </c>
      <c r="P12" s="18">
        <v>40</v>
      </c>
      <c r="Q12" s="18">
        <v>40</v>
      </c>
      <c r="R12" s="18">
        <v>40</v>
      </c>
      <c r="S12" s="18">
        <v>40</v>
      </c>
      <c r="T12" s="18">
        <v>40</v>
      </c>
      <c r="U12" s="18">
        <v>40</v>
      </c>
      <c r="V12" s="18">
        <v>40</v>
      </c>
      <c r="W12" s="18">
        <v>40</v>
      </c>
      <c r="X12" s="18">
        <v>40</v>
      </c>
      <c r="Y12" s="18">
        <v>40</v>
      </c>
      <c r="Z12" s="18">
        <v>40</v>
      </c>
      <c r="AA12" s="18">
        <v>40</v>
      </c>
      <c r="AB12" s="18">
        <v>40</v>
      </c>
      <c r="AC12" s="18">
        <v>40</v>
      </c>
      <c r="AD12" s="18">
        <v>40</v>
      </c>
      <c r="AK12" s="17"/>
      <c r="AL12" s="17"/>
      <c r="AM12" s="17"/>
      <c r="AN12" s="17"/>
      <c r="AO12" s="17"/>
      <c r="AP12" s="17"/>
      <c r="AQ12" s="17"/>
    </row>
    <row r="13" spans="1:43" x14ac:dyDescent="0.25">
      <c r="A13" s="18">
        <v>8</v>
      </c>
      <c r="B13" s="19" t="s">
        <v>21</v>
      </c>
      <c r="C13" s="28" t="s">
        <v>16</v>
      </c>
      <c r="D13" s="18">
        <v>24</v>
      </c>
      <c r="E13" s="18">
        <v>40</v>
      </c>
      <c r="F13" s="18">
        <v>40</v>
      </c>
      <c r="G13" s="18">
        <v>56</v>
      </c>
      <c r="H13" s="18">
        <v>56</v>
      </c>
      <c r="I13" s="18">
        <v>56</v>
      </c>
      <c r="J13" s="18">
        <v>56</v>
      </c>
      <c r="K13" s="18">
        <v>56</v>
      </c>
      <c r="L13" s="18">
        <v>40</v>
      </c>
      <c r="M13" s="18">
        <v>40</v>
      </c>
      <c r="N13" s="18">
        <v>40</v>
      </c>
      <c r="O13" s="18">
        <v>40</v>
      </c>
      <c r="P13" s="18">
        <v>40</v>
      </c>
      <c r="Q13" s="18">
        <v>40</v>
      </c>
      <c r="R13" s="18">
        <v>40</v>
      </c>
      <c r="S13" s="18">
        <v>40</v>
      </c>
      <c r="T13" s="18">
        <v>40</v>
      </c>
      <c r="U13" s="18">
        <v>40</v>
      </c>
      <c r="V13" s="18">
        <v>40</v>
      </c>
      <c r="W13" s="18">
        <v>40</v>
      </c>
      <c r="X13" s="18">
        <v>40</v>
      </c>
      <c r="Y13" s="18">
        <v>40</v>
      </c>
      <c r="Z13" s="18">
        <v>40</v>
      </c>
      <c r="AA13" s="18">
        <v>40</v>
      </c>
      <c r="AB13" s="18">
        <v>40</v>
      </c>
      <c r="AC13" s="18">
        <v>40</v>
      </c>
      <c r="AD13" s="18">
        <v>40</v>
      </c>
    </row>
    <row r="17" spans="1:7" ht="38.25" x14ac:dyDescent="0.25">
      <c r="A17" s="37"/>
      <c r="D17" s="16" t="s">
        <v>9</v>
      </c>
      <c r="E17" s="16" t="s">
        <v>10</v>
      </c>
      <c r="F17" s="16" t="s">
        <v>11</v>
      </c>
      <c r="G17" s="16" t="s">
        <v>22</v>
      </c>
    </row>
    <row r="18" spans="1:7" x14ac:dyDescent="0.25">
      <c r="D18" s="21">
        <f>SUM(D5:AD5)</f>
        <v>1080</v>
      </c>
      <c r="E18" s="21">
        <f>D18/8</f>
        <v>135</v>
      </c>
      <c r="F18" s="22">
        <v>1737.41</v>
      </c>
      <c r="G18" s="23">
        <f>F18*E18</f>
        <v>234550.35</v>
      </c>
    </row>
    <row r="19" spans="1:7" x14ac:dyDescent="0.25">
      <c r="D19" s="21">
        <f>SUM(D6:AD6)</f>
        <v>864</v>
      </c>
      <c r="E19" s="21">
        <f t="shared" ref="E19:E26" si="1">D19/8</f>
        <v>108</v>
      </c>
      <c r="F19" s="22">
        <v>1439.67</v>
      </c>
      <c r="G19" s="23">
        <f>F19*E19</f>
        <v>155484.36000000002</v>
      </c>
    </row>
    <row r="20" spans="1:7" x14ac:dyDescent="0.25">
      <c r="D20" s="21">
        <f>SUM(D7:AD7)</f>
        <v>656</v>
      </c>
      <c r="E20" s="21">
        <f t="shared" si="1"/>
        <v>82</v>
      </c>
      <c r="F20" s="22">
        <v>1339.67</v>
      </c>
      <c r="G20" s="23">
        <f t="shared" ref="G20:G21" si="2">F20*E20</f>
        <v>109852.94</v>
      </c>
    </row>
    <row r="21" spans="1:7" x14ac:dyDescent="0.25">
      <c r="D21" s="21">
        <f>SUM(D8:AD8)</f>
        <v>408</v>
      </c>
      <c r="E21" s="21">
        <f t="shared" si="1"/>
        <v>51</v>
      </c>
      <c r="F21" s="22">
        <v>1158.27</v>
      </c>
      <c r="G21" s="23">
        <f t="shared" si="2"/>
        <v>59071.77</v>
      </c>
    </row>
    <row r="22" spans="1:7" x14ac:dyDescent="0.25">
      <c r="D22" s="21"/>
      <c r="E22" s="21"/>
      <c r="F22" s="22"/>
      <c r="G22" s="23"/>
    </row>
    <row r="23" spans="1:7" x14ac:dyDescent="0.25">
      <c r="D23" s="21">
        <f>SUM(D10:AD10)</f>
        <v>920</v>
      </c>
      <c r="E23" s="21">
        <f t="shared" si="1"/>
        <v>115</v>
      </c>
      <c r="F23" s="22">
        <v>1013.49</v>
      </c>
      <c r="G23" s="23">
        <f t="shared" ref="G23:G26" si="3">F23*E23</f>
        <v>116551.35</v>
      </c>
    </row>
    <row r="24" spans="1:7" x14ac:dyDescent="0.25">
      <c r="D24" s="21">
        <f>SUM(D11:AD11)</f>
        <v>368</v>
      </c>
      <c r="E24" s="21">
        <f t="shared" si="1"/>
        <v>46</v>
      </c>
      <c r="F24" s="22">
        <v>1013.49</v>
      </c>
      <c r="G24" s="23">
        <f t="shared" si="3"/>
        <v>46620.54</v>
      </c>
    </row>
    <row r="25" spans="1:7" x14ac:dyDescent="0.25">
      <c r="D25" s="21">
        <f>SUM(D12:AD12)</f>
        <v>840</v>
      </c>
      <c r="E25" s="21">
        <f t="shared" si="1"/>
        <v>105</v>
      </c>
      <c r="F25" s="22">
        <v>1013.49</v>
      </c>
      <c r="G25" s="23">
        <f t="shared" si="3"/>
        <v>106416.45</v>
      </c>
    </row>
    <row r="26" spans="1:7" x14ac:dyDescent="0.25">
      <c r="D26" s="21">
        <f>SUM(D13:AD13)</f>
        <v>1144</v>
      </c>
      <c r="E26" s="21">
        <f t="shared" si="1"/>
        <v>143</v>
      </c>
      <c r="F26" s="22">
        <v>1158.27</v>
      </c>
      <c r="G26" s="23">
        <f t="shared" si="3"/>
        <v>165632.60999999999</v>
      </c>
    </row>
    <row r="29" spans="1:7" ht="15.75" x14ac:dyDescent="0.25">
      <c r="F29" t="s">
        <v>23</v>
      </c>
      <c r="G29" s="36">
        <f>SUM(G18:G26)</f>
        <v>994180.37</v>
      </c>
    </row>
  </sheetData>
  <mergeCells count="1">
    <mergeCell ref="AK7:A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Яковлєв</dc:creator>
  <cp:lastModifiedBy>Роман Яковлєв</cp:lastModifiedBy>
  <dcterms:created xsi:type="dcterms:W3CDTF">2016-10-07T14:29:33Z</dcterms:created>
  <dcterms:modified xsi:type="dcterms:W3CDTF">2016-10-07T15:19:54Z</dcterms:modified>
</cp:coreProperties>
</file>