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Аркуш1" sheetId="1" r:id="rId4"/>
  </sheets>
  <definedNames/>
  <calcPr/>
</workbook>
</file>

<file path=xl/sharedStrings.xml><?xml version="1.0" encoding="utf-8"?>
<sst xmlns="http://schemas.openxmlformats.org/spreadsheetml/2006/main" count="45" uniqueCount="37">
  <si>
    <t>ГБ_Інклюзивний ліс _ Перший єтап</t>
  </si>
  <si>
    <t>Назва робіт</t>
  </si>
  <si>
    <t>кількість</t>
  </si>
  <si>
    <t>вартість /грн</t>
  </si>
  <si>
    <t>Разом</t>
  </si>
  <si>
    <t>Планування</t>
  </si>
  <si>
    <t>Розробка проєктної документації</t>
  </si>
  <si>
    <t>1 послуга</t>
  </si>
  <si>
    <t>Роботи з геодезії</t>
  </si>
  <si>
    <t>Проведення воркшопу (громадських обговорень)</t>
  </si>
  <si>
    <t>Створення Інклюзивної алеї</t>
  </si>
  <si>
    <t>Земляні роботи</t>
  </si>
  <si>
    <t>Облаштування корита</t>
  </si>
  <si>
    <t>500 метрів</t>
  </si>
  <si>
    <t>Укладання щебенево-піщаних та гравійно-піщаних сумішей шарів дорожнього одягу</t>
  </si>
  <si>
    <t>1500 м2</t>
  </si>
  <si>
    <t>Облаштування металевих направляючих</t>
  </si>
  <si>
    <t>1000 метрів</t>
  </si>
  <si>
    <t>Створення покритя з дерева на алеї з обох сторін 250 +250 , шириною 3 м</t>
  </si>
  <si>
    <t xml:space="preserve">1500 метрів </t>
  </si>
  <si>
    <t xml:space="preserve">Облаштування зон відпочинку з твердим покриттям 3 *4 метри і зонипроїзду до них </t>
  </si>
  <si>
    <t>10шт, 120 м2</t>
  </si>
  <si>
    <t xml:space="preserve">встановлення лавочок </t>
  </si>
  <si>
    <t>влаштування деревяних навісів над лавками</t>
  </si>
  <si>
    <t>влаштування металевих тактильних направляючих</t>
  </si>
  <si>
    <t>Мотузковий маршрут  Брайля для людей з порушенням зору</t>
  </si>
  <si>
    <t>встановлення деревянних стовпчиків помаршруту з шагом 2 м</t>
  </si>
  <si>
    <t>закупівля мотузки для облаштування маршруту</t>
  </si>
  <si>
    <t xml:space="preserve">Навігація ( встановленя інформаційних тактильних карт)  </t>
  </si>
  <si>
    <t xml:space="preserve">Розробка карт, виготовленння макетів </t>
  </si>
  <si>
    <t>Монтажні роботи</t>
  </si>
  <si>
    <t>Облаштування вхідної групи та світла</t>
  </si>
  <si>
    <t>Встановлення сонячної батареї для живлення гірлянди</t>
  </si>
  <si>
    <t>Встановлення автономної гірлянди</t>
  </si>
  <si>
    <t>50 шт</t>
  </si>
  <si>
    <t>Подсвітка шляху світодіодними стрічками</t>
  </si>
  <si>
    <t>30 метрів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</si>
</sst>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0.0"/>
      <color rgb="FF000000"/>
      <name val="Arial"/>
    </font>
    <font>
      <b/>
      <sz val="11.0"/>
      <color rgb="FF000000"/>
      <name val="Arial"/>
    </font>
    <font>
      <color rgb="FF000000"/>
      <name val="Arial"/>
    </font>
    <font>
      <b/>
      <color theme="1"/>
      <name val="Arial"/>
    </font>
    <font>
      <b/>
      <name val="Arial"/>
    </font>
    <font>
      <b/>
      <color rgb="FF000000"/>
      <name val="Arial"/>
    </font>
    <font>
      <color theme="1"/>
      <name val="Arial"/>
    </font>
    <font>
      <color theme="1"/>
      <name val="Verdana"/>
    </font>
    <font>
      <name val="Arial"/>
    </font>
    <font>
      <name val="Verdana"/>
    </font>
  </fonts>
  <fills count="5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  <fill>
      <patternFill patternType="solid">
        <fgColor rgb="FFFFFF00"/>
        <bgColor rgb="FFFFFF00"/>
      </patternFill>
    </fill>
    <fill>
      <patternFill patternType="solid">
        <fgColor rgb="FFF2F2F2"/>
        <bgColor rgb="FFF2F2F2"/>
      </patternFill>
    </fill>
  </fills>
  <borders count="7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shrinkToFit="0" wrapText="0"/>
    </xf>
    <xf borderId="0" fillId="0" fontId="2" numFmtId="0" xfId="0" applyAlignment="1" applyFont="1">
      <alignment shrinkToFit="0" wrapText="0"/>
    </xf>
    <xf borderId="1" fillId="2" fontId="3" numFmtId="0" xfId="0" applyAlignment="1" applyBorder="1" applyFill="1" applyFont="1">
      <alignment readingOrder="0"/>
    </xf>
    <xf borderId="2" fillId="2" fontId="3" numFmtId="0" xfId="0" applyAlignment="1" applyBorder="1" applyFont="1">
      <alignment readingOrder="0"/>
    </xf>
    <xf borderId="2" fillId="2" fontId="4" numFmtId="0" xfId="0" applyAlignment="1" applyBorder="1" applyFont="1">
      <alignment readingOrder="0"/>
    </xf>
    <xf borderId="1" fillId="0" fontId="5" numFmtId="0" xfId="0" applyAlignment="1" applyBorder="1" applyFont="1">
      <alignment readingOrder="0" shrinkToFit="0" wrapText="1"/>
    </xf>
    <xf borderId="3" fillId="0" fontId="6" numFmtId="0" xfId="0" applyAlignment="1" applyBorder="1" applyFont="1">
      <alignment readingOrder="0" shrinkToFit="0" wrapText="0"/>
    </xf>
    <xf borderId="3" fillId="0" fontId="6" numFmtId="0" xfId="0" applyAlignment="1" applyBorder="1" applyFont="1">
      <alignment horizontal="right" readingOrder="0" shrinkToFit="0" wrapText="0"/>
    </xf>
    <xf borderId="3" fillId="0" fontId="7" numFmtId="0" xfId="0" applyAlignment="1" applyBorder="1" applyFont="1">
      <alignment horizontal="right" readingOrder="0"/>
    </xf>
    <xf borderId="1" fillId="0" fontId="2" numFmtId="0" xfId="0" applyAlignment="1" applyBorder="1" applyFont="1">
      <alignment readingOrder="0" shrinkToFit="0" wrapText="1"/>
    </xf>
    <xf borderId="4" fillId="0" fontId="6" numFmtId="0" xfId="0" applyAlignment="1" applyBorder="1" applyFont="1">
      <alignment readingOrder="0" shrinkToFit="0" wrapText="0"/>
    </xf>
    <xf borderId="3" fillId="0" fontId="8" numFmtId="0" xfId="0" applyAlignment="1" applyBorder="1" applyFont="1">
      <alignment horizontal="right" readingOrder="0" shrinkToFit="0" wrapText="0"/>
    </xf>
    <xf borderId="3" fillId="0" fontId="9" numFmtId="0" xfId="0" applyAlignment="1" applyBorder="1" applyFont="1">
      <alignment horizontal="right" readingOrder="0"/>
    </xf>
    <xf borderId="1" fillId="0" fontId="6" numFmtId="0" xfId="0" applyAlignment="1" applyBorder="1" applyFont="1">
      <alignment readingOrder="0" shrinkToFit="0" wrapText="1"/>
    </xf>
    <xf borderId="1" fillId="0" fontId="3" numFmtId="0" xfId="0" applyAlignment="1" applyBorder="1" applyFont="1">
      <alignment readingOrder="0" shrinkToFit="0" wrapText="1"/>
    </xf>
    <xf borderId="3" fillId="0" fontId="6" numFmtId="0" xfId="0" applyAlignment="1" applyBorder="1" applyFont="1">
      <alignment readingOrder="0"/>
    </xf>
    <xf borderId="4" fillId="0" fontId="6" numFmtId="0" xfId="0" applyAlignment="1" applyBorder="1" applyFont="1">
      <alignment readingOrder="0" shrinkToFit="0" wrapText="1"/>
    </xf>
    <xf borderId="4" fillId="0" fontId="3" numFmtId="0" xfId="0" applyAlignment="1" applyBorder="1" applyFont="1">
      <alignment readingOrder="0" shrinkToFit="0" wrapText="1"/>
    </xf>
    <xf borderId="0" fillId="0" fontId="6" numFmtId="0" xfId="0" applyAlignment="1" applyFont="1">
      <alignment readingOrder="0"/>
    </xf>
    <xf borderId="3" fillId="0" fontId="3" numFmtId="0" xfId="0" applyAlignment="1" applyBorder="1" applyFont="1">
      <alignment horizontal="right" readingOrder="0" shrinkToFit="0" wrapText="0"/>
    </xf>
    <xf borderId="3" fillId="0" fontId="7" numFmtId="0" xfId="0" applyBorder="1" applyFont="1"/>
    <xf borderId="3" fillId="0" fontId="6" numFmtId="9" xfId="0" applyAlignment="1" applyBorder="1" applyFont="1" applyNumberFormat="1">
      <alignment horizontal="right" readingOrder="0" shrinkToFit="0" wrapText="0"/>
    </xf>
    <xf borderId="1" fillId="0" fontId="6" numFmtId="0" xfId="0" applyAlignment="1" applyBorder="1" applyFont="1">
      <alignment horizontal="right" readingOrder="0" shrinkToFit="0" wrapText="0"/>
    </xf>
    <xf borderId="1" fillId="0" fontId="3" numFmtId="0" xfId="0" applyAlignment="1" applyBorder="1" applyFont="1">
      <alignment horizontal="right" readingOrder="0" shrinkToFit="0" wrapText="0"/>
    </xf>
    <xf borderId="1" fillId="0" fontId="7" numFmtId="0" xfId="0" applyBorder="1" applyFont="1"/>
    <xf borderId="1" fillId="0" fontId="2" numFmtId="0" xfId="0" applyAlignment="1" applyBorder="1" applyFont="1">
      <alignment readingOrder="0"/>
    </xf>
    <xf borderId="1" fillId="0" fontId="2" numFmtId="0" xfId="0" applyAlignment="1" applyBorder="1" applyFont="1">
      <alignment readingOrder="0" shrinkToFit="0" wrapText="0"/>
    </xf>
    <xf borderId="1" fillId="0" fontId="2" numFmtId="0" xfId="0" applyAlignment="1" applyBorder="1" applyFont="1">
      <alignment horizontal="right" readingOrder="0" shrinkToFit="0" wrapText="0"/>
    </xf>
    <xf borderId="0" fillId="0" fontId="2" numFmtId="0" xfId="0" applyAlignment="1" applyFont="1">
      <alignment horizontal="right" readingOrder="0" shrinkToFit="0" wrapText="0"/>
    </xf>
    <xf borderId="5" fillId="3" fontId="2" numFmtId="0" xfId="0" applyAlignment="1" applyBorder="1" applyFill="1" applyFont="1">
      <alignment readingOrder="0"/>
    </xf>
    <xf borderId="6" fillId="0" fontId="2" numFmtId="0" xfId="0" applyAlignment="1" applyBorder="1" applyFont="1">
      <alignment shrinkToFit="0" wrapText="0"/>
    </xf>
    <xf borderId="1" fillId="4" fontId="5" numFmtId="0" xfId="0" applyAlignment="1" applyBorder="1" applyFill="1" applyFont="1">
      <alignment horizontal="right" readingOrder="0"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9.57"/>
    <col customWidth="1" min="2" max="2" width="24.86"/>
  </cols>
  <sheetData>
    <row r="1" ht="28.5" customHeight="1">
      <c r="A1" s="1" t="s">
        <v>0</v>
      </c>
      <c r="C1" s="2"/>
      <c r="D1" s="2"/>
    </row>
    <row r="2" ht="29.25" customHeight="1">
      <c r="A2" s="3" t="s">
        <v>1</v>
      </c>
      <c r="B2" s="4" t="s">
        <v>2</v>
      </c>
      <c r="C2" s="5" t="s">
        <v>3</v>
      </c>
      <c r="D2" s="4" t="s">
        <v>4</v>
      </c>
    </row>
    <row r="3">
      <c r="A3" s="6" t="s">
        <v>5</v>
      </c>
      <c r="B3" s="7"/>
      <c r="C3" s="8"/>
      <c r="D3" s="9"/>
    </row>
    <row r="4">
      <c r="A4" s="10" t="s">
        <v>6</v>
      </c>
      <c r="B4" s="11" t="s">
        <v>7</v>
      </c>
      <c r="C4" s="12">
        <v>50000.0</v>
      </c>
      <c r="D4" s="13">
        <v>50000.0</v>
      </c>
    </row>
    <row r="5">
      <c r="A5" s="14" t="s">
        <v>8</v>
      </c>
      <c r="B5" s="11" t="s">
        <v>7</v>
      </c>
      <c r="C5" s="8">
        <v>10000.0</v>
      </c>
      <c r="D5" s="9">
        <f>C5</f>
        <v>10000</v>
      </c>
    </row>
    <row r="6">
      <c r="A6" s="14" t="s">
        <v>9</v>
      </c>
      <c r="B6" s="11" t="s">
        <v>7</v>
      </c>
      <c r="C6" s="8">
        <v>500.0</v>
      </c>
      <c r="D6" s="9">
        <v>500.0</v>
      </c>
    </row>
    <row r="7">
      <c r="A7" s="14"/>
      <c r="B7" s="11"/>
      <c r="C7" s="8"/>
      <c r="D7" s="9"/>
    </row>
    <row r="8">
      <c r="A8" s="15" t="s">
        <v>10</v>
      </c>
      <c r="B8" s="11"/>
      <c r="C8" s="8"/>
      <c r="D8" s="9"/>
    </row>
    <row r="9">
      <c r="A9" s="14" t="s">
        <v>11</v>
      </c>
      <c r="B9" s="11" t="s">
        <v>7</v>
      </c>
      <c r="C9" s="12">
        <v>14000.0</v>
      </c>
      <c r="D9" s="9">
        <f t="shared" ref="D9:D11" si="1">C9</f>
        <v>14000</v>
      </c>
    </row>
    <row r="10">
      <c r="A10" s="14" t="s">
        <v>12</v>
      </c>
      <c r="B10" s="16" t="s">
        <v>13</v>
      </c>
      <c r="C10" s="8">
        <v>10000.0</v>
      </c>
      <c r="D10" s="9">
        <f t="shared" si="1"/>
        <v>10000</v>
      </c>
    </row>
    <row r="11" ht="44.25" customHeight="1">
      <c r="A11" s="14" t="s">
        <v>14</v>
      </c>
      <c r="B11" s="7" t="s">
        <v>15</v>
      </c>
      <c r="C11" s="8">
        <v>20000.0</v>
      </c>
      <c r="D11" s="9">
        <f t="shared" si="1"/>
        <v>20000</v>
      </c>
    </row>
    <row r="12" ht="29.25" customHeight="1">
      <c r="A12" s="14" t="s">
        <v>16</v>
      </c>
      <c r="B12" s="7" t="s">
        <v>17</v>
      </c>
      <c r="C12" s="12">
        <v>20.0</v>
      </c>
      <c r="D12" s="9">
        <f>C12*1000</f>
        <v>20000</v>
      </c>
    </row>
    <row r="13" ht="45.0" customHeight="1">
      <c r="A13" s="17" t="s">
        <v>18</v>
      </c>
      <c r="B13" s="7" t="s">
        <v>19</v>
      </c>
      <c r="C13" s="12">
        <v>450.0</v>
      </c>
      <c r="D13" s="9">
        <f>C13*1500</f>
        <v>675000</v>
      </c>
    </row>
    <row r="14" ht="45.0" customHeight="1">
      <c r="A14" s="17" t="s">
        <v>20</v>
      </c>
      <c r="B14" s="7" t="s">
        <v>21</v>
      </c>
      <c r="C14" s="12">
        <v>450.0</v>
      </c>
      <c r="D14" s="9">
        <f>C14*120</f>
        <v>54000</v>
      </c>
    </row>
    <row r="15" ht="45.0" customHeight="1">
      <c r="A15" s="17" t="s">
        <v>22</v>
      </c>
      <c r="B15" s="7">
        <v>10.0</v>
      </c>
      <c r="C15" s="8">
        <v>4000.0</v>
      </c>
      <c r="D15" s="9">
        <f>C15*B15</f>
        <v>40000</v>
      </c>
    </row>
    <row r="16" ht="45.0" customHeight="1">
      <c r="A16" s="17" t="s">
        <v>23</v>
      </c>
      <c r="B16" s="7">
        <v>10.0</v>
      </c>
      <c r="C16" s="8">
        <v>2000.0</v>
      </c>
      <c r="D16" s="9">
        <f>C16*B15</f>
        <v>20000</v>
      </c>
    </row>
    <row r="17" ht="45.0" customHeight="1">
      <c r="A17" s="17" t="s">
        <v>24</v>
      </c>
      <c r="B17" s="7" t="s">
        <v>13</v>
      </c>
      <c r="C17" s="8">
        <v>50.0</v>
      </c>
      <c r="D17" s="9">
        <f>C17*500</f>
        <v>25000</v>
      </c>
    </row>
    <row r="18" ht="45.0" customHeight="1">
      <c r="A18" s="18" t="s">
        <v>25</v>
      </c>
      <c r="B18" s="7"/>
      <c r="C18" s="8"/>
      <c r="D18" s="9"/>
    </row>
    <row r="19" ht="45.0" customHeight="1">
      <c r="A19" s="17" t="s">
        <v>26</v>
      </c>
      <c r="B19" s="8">
        <v>400.0</v>
      </c>
      <c r="C19" s="19">
        <v>20.0</v>
      </c>
      <c r="D19" s="9">
        <f t="shared" ref="D19:D21" si="2">B19*C19</f>
        <v>8000</v>
      </c>
    </row>
    <row r="20" ht="45.0" customHeight="1">
      <c r="A20" s="17" t="s">
        <v>27</v>
      </c>
      <c r="B20" s="7">
        <v>800.0</v>
      </c>
      <c r="C20" s="12">
        <v>20.0</v>
      </c>
      <c r="D20" s="9">
        <f t="shared" si="2"/>
        <v>16000</v>
      </c>
    </row>
    <row r="21" ht="45.0" customHeight="1">
      <c r="A21" s="17" t="s">
        <v>28</v>
      </c>
      <c r="B21" s="7">
        <v>4.0</v>
      </c>
      <c r="C21" s="8">
        <v>3000.0</v>
      </c>
      <c r="D21" s="9">
        <f t="shared" si="2"/>
        <v>12000</v>
      </c>
    </row>
    <row r="22" ht="45.0" customHeight="1">
      <c r="A22" s="17" t="s">
        <v>29</v>
      </c>
      <c r="B22" s="7" t="s">
        <v>7</v>
      </c>
      <c r="C22" s="8">
        <v>2500.0</v>
      </c>
      <c r="D22" s="9">
        <v>7000.0</v>
      </c>
    </row>
    <row r="23" ht="51.0" customHeight="1">
      <c r="A23" s="17" t="s">
        <v>30</v>
      </c>
      <c r="B23" s="7" t="s">
        <v>7</v>
      </c>
      <c r="C23" s="20">
        <v>10000.0</v>
      </c>
      <c r="D23" s="21">
        <f>C23*1</f>
        <v>10000</v>
      </c>
    </row>
    <row r="24" ht="51.0" customHeight="1">
      <c r="A24" s="18" t="s">
        <v>31</v>
      </c>
      <c r="B24" s="22"/>
      <c r="C24" s="20"/>
      <c r="D24" s="21"/>
    </row>
    <row r="25" ht="51.0" customHeight="1">
      <c r="A25" s="14" t="s">
        <v>32</v>
      </c>
      <c r="B25" s="23" t="s">
        <v>7</v>
      </c>
      <c r="C25" s="24">
        <v>10000.0</v>
      </c>
      <c r="D25" s="25">
        <f>C25</f>
        <v>10000</v>
      </c>
    </row>
    <row r="26">
      <c r="A26" s="26" t="s">
        <v>33</v>
      </c>
      <c r="B26" s="27" t="s">
        <v>34</v>
      </c>
      <c r="C26" s="27">
        <v>100.0</v>
      </c>
      <c r="D26" s="28">
        <f>C26*50</f>
        <v>5000</v>
      </c>
    </row>
    <row r="27">
      <c r="A27" s="26" t="s">
        <v>35</v>
      </c>
      <c r="B27" s="27" t="s">
        <v>36</v>
      </c>
      <c r="C27" s="27">
        <v>150.0</v>
      </c>
      <c r="D27" s="28">
        <f>C27*30</f>
        <v>4500</v>
      </c>
    </row>
    <row r="28">
      <c r="B28" s="2"/>
      <c r="C28" s="2"/>
      <c r="D28" s="29"/>
    </row>
    <row r="29">
      <c r="A29" s="30" t="s">
        <v>4</v>
      </c>
      <c r="B29" s="31"/>
      <c r="C29" s="31"/>
      <c r="D29" s="32">
        <f>SUM(D4:D27)</f>
        <v>1011000</v>
      </c>
    </row>
  </sheetData>
  <mergeCells count="1">
    <mergeCell ref="A1:B1"/>
  </mergeCells>
  <drawing r:id="rId1"/>
</worksheet>
</file>