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АЧА\Desktop\ГБ\"/>
    </mc:Choice>
  </mc:AlternateContent>
  <bookViews>
    <workbookView xWindow="0" yWindow="0" windowWidth="21600" windowHeight="97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3" i="1" l="1"/>
  <c r="F62" i="1"/>
  <c r="F61" i="1"/>
  <c r="F60" i="1"/>
  <c r="F59" i="1"/>
  <c r="F58" i="1"/>
  <c r="F57" i="1"/>
  <c r="F56" i="1"/>
  <c r="F65" i="1" s="1"/>
  <c r="F55" i="1"/>
  <c r="F49" i="1"/>
  <c r="F48" i="1"/>
  <c r="F47" i="1"/>
  <c r="F46" i="1"/>
  <c r="F45" i="1"/>
  <c r="F44" i="1"/>
  <c r="F51" i="1" s="1"/>
  <c r="F43" i="1"/>
  <c r="F38" i="1"/>
  <c r="F37" i="1"/>
  <c r="F39" i="1" s="1"/>
  <c r="F30" i="1" l="1"/>
  <c r="F29" i="1"/>
  <c r="F28" i="1"/>
  <c r="F27" i="1"/>
  <c r="F26" i="1"/>
  <c r="F25" i="1"/>
  <c r="F24" i="1"/>
  <c r="F23" i="1"/>
  <c r="F22" i="1"/>
  <c r="F11" i="1"/>
  <c r="F12" i="1"/>
  <c r="F18" i="1" s="1"/>
  <c r="F13" i="1"/>
  <c r="F14" i="1"/>
  <c r="F15" i="1"/>
  <c r="F16" i="1"/>
  <c r="F10" i="1"/>
  <c r="F5" i="1"/>
  <c r="F4" i="1"/>
  <c r="F6" i="1" s="1"/>
  <c r="F32" i="1" l="1"/>
</calcChain>
</file>

<file path=xl/sharedStrings.xml><?xml version="1.0" encoding="utf-8"?>
<sst xmlns="http://schemas.openxmlformats.org/spreadsheetml/2006/main" count="148" uniqueCount="67">
  <si>
    <t>Проектна документація, 4%</t>
  </si>
  <si>
    <t>Резерв, 20%</t>
  </si>
  <si>
    <t>Дитячий майданчик</t>
  </si>
  <si>
    <t>Найменування робіт та матеріалів</t>
  </si>
  <si>
    <t>Од. виміру</t>
  </si>
  <si>
    <t>Ціна за од., грн. з ПДВ</t>
  </si>
  <si>
    <t>К-сть</t>
  </si>
  <si>
    <t>Вартість, грн. з ПДВ</t>
  </si>
  <si>
    <t>№</t>
  </si>
  <si>
    <t>Підготовка і планування щебеневої основи з верхнім шаром гранвісів</t>
  </si>
  <si>
    <t>м²</t>
  </si>
  <si>
    <t>Разом</t>
  </si>
  <si>
    <t>Поліуретанове покриття Conipur 2S
20 мм з доставкою та монтажем під ключ</t>
  </si>
  <si>
    <t>№ з/п</t>
  </si>
  <si>
    <t>Найменування</t>
  </si>
  <si>
    <t>од.</t>
  </si>
  <si>
    <t>Кількість</t>
  </si>
  <si>
    <t>Ціна за од. з ПДВ</t>
  </si>
  <si>
    <t>Всього грн з ПДВ</t>
  </si>
  <si>
    <t>Штучна трава Odin Grass 40 мм (разом з розміточною травою)</t>
  </si>
  <si>
    <t>Клей поліуретановий двохкомпонентний</t>
  </si>
  <si>
    <t>Стрічка зєднувальна</t>
  </si>
  <si>
    <t>Кварцевий пісок</t>
  </si>
  <si>
    <t>Гумова крихта</t>
  </si>
  <si>
    <t>Монтаж трави</t>
  </si>
  <si>
    <t>Доставка</t>
  </si>
  <si>
    <t>Всього</t>
  </si>
  <si>
    <t>м.кв.</t>
  </si>
  <si>
    <t>кг</t>
  </si>
  <si>
    <t>м.п.</t>
  </si>
  <si>
    <t>т</t>
  </si>
  <si>
    <t>Панельна оцинкована спортивна огорожа h=4m на футбольний майданчик</t>
  </si>
  <si>
    <t>Ціна з ПДВ</t>
  </si>
  <si>
    <t>Демонтаж існуючої огорожі та обладнання</t>
  </si>
  <si>
    <t>Стовп Пром 5000*80*60 мм</t>
  </si>
  <si>
    <t>Панелі огорожі Пром 2030х2500, d 5/6</t>
  </si>
  <si>
    <t>Хвіртка Класик 2030х1000</t>
  </si>
  <si>
    <t>Набір кріплення Пром-Спорт 1</t>
  </si>
  <si>
    <t>Набір кріплення Класик</t>
  </si>
  <si>
    <t>Наконечник для гасильної сітки</t>
  </si>
  <si>
    <t>Сітка гасильна 100*100*4,5 мм</t>
  </si>
  <si>
    <t>Монтаж (з урахуванням бетону та комплектуючих для гасильної сітки)</t>
  </si>
  <si>
    <t>шт</t>
  </si>
  <si>
    <t>м2</t>
  </si>
  <si>
    <t xml:space="preserve"> шт</t>
  </si>
  <si>
    <t>Укриття від сонця з монтажем і доставкою</t>
  </si>
  <si>
    <t>ЗАГАЛЬНА СУМА</t>
  </si>
  <si>
    <t>I</t>
  </si>
  <si>
    <t>II</t>
  </si>
  <si>
    <t>III</t>
  </si>
  <si>
    <t>IV</t>
  </si>
  <si>
    <t>V</t>
  </si>
  <si>
    <t>VI</t>
  </si>
  <si>
    <t>Сергія Данченка, 34</t>
  </si>
  <si>
    <t>293 м.кв.</t>
  </si>
  <si>
    <t xml:space="preserve">155 кв.м </t>
  </si>
  <si>
    <t>155 кв.м.</t>
  </si>
  <si>
    <t>Сергія Данченка, 34a</t>
  </si>
  <si>
    <t>370 м.кв.</t>
  </si>
  <si>
    <t xml:space="preserve">240 кв.м </t>
  </si>
  <si>
    <t>240 кв.м.</t>
  </si>
  <si>
    <t>VII</t>
  </si>
  <si>
    <t>VIII</t>
  </si>
  <si>
    <t>IX</t>
  </si>
  <si>
    <t>Дитячий та тренажерний майданчики</t>
  </si>
  <si>
    <t>Футбольний майданчик 15,5х10м, зі штучною травою</t>
  </si>
  <si>
    <t>Футбольний майданчик 20,5х11,7м, зі штучною травою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</si>
</sst>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₴_-;\-* #,##0.00\ _₴_-;_-* &quot;-&quot;??\ _₴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0" fontId="3" fillId="0" borderId="0" xfId="0" applyFont="1"/>
    <xf numFmtId="43" fontId="3" fillId="0" borderId="0" xfId="1" applyFont="1" applyAlignment="1">
      <alignment horizontal="right"/>
    </xf>
    <xf numFmtId="0" fontId="0" fillId="2" borderId="0" xfId="0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workbookViewId="0">
      <selection activeCell="F74" sqref="F74"/>
    </sheetView>
  </sheetViews>
  <sheetFormatPr defaultRowHeight="15" x14ac:dyDescent="0.25"/>
  <cols>
    <col min="1" max="1" width="6.7109375" customWidth="1"/>
    <col min="2" max="2" width="40.42578125" customWidth="1"/>
    <col min="3" max="3" width="10.7109375" customWidth="1"/>
    <col min="4" max="4" width="25.140625" customWidth="1"/>
    <col min="5" max="5" width="10.42578125" customWidth="1"/>
    <col min="6" max="6" width="18" customWidth="1"/>
  </cols>
  <sheetData>
    <row r="1" spans="1:6" x14ac:dyDescent="0.25">
      <c r="B1" s="8" t="s">
        <v>53</v>
      </c>
    </row>
    <row r="2" spans="1:6" x14ac:dyDescent="0.25">
      <c r="A2" t="s">
        <v>47</v>
      </c>
      <c r="B2" s="3" t="s">
        <v>64</v>
      </c>
      <c r="C2" s="3" t="s">
        <v>54</v>
      </c>
    </row>
    <row r="3" spans="1:6" x14ac:dyDescent="0.25">
      <c r="A3" t="s">
        <v>8</v>
      </c>
      <c r="B3" t="s">
        <v>3</v>
      </c>
      <c r="C3" t="s">
        <v>4</v>
      </c>
      <c r="D3" t="s">
        <v>5</v>
      </c>
      <c r="E3" t="s">
        <v>6</v>
      </c>
      <c r="F3" t="s">
        <v>7</v>
      </c>
    </row>
    <row r="4" spans="1:6" ht="30" x14ac:dyDescent="0.25">
      <c r="A4">
        <v>1</v>
      </c>
      <c r="B4" s="2" t="s">
        <v>9</v>
      </c>
      <c r="C4" t="s">
        <v>10</v>
      </c>
      <c r="D4">
        <v>100</v>
      </c>
      <c r="E4">
        <v>293</v>
      </c>
      <c r="F4" s="1">
        <f>D4*E4</f>
        <v>29300</v>
      </c>
    </row>
    <row r="5" spans="1:6" ht="30" x14ac:dyDescent="0.25">
      <c r="A5">
        <v>2</v>
      </c>
      <c r="B5" s="2" t="s">
        <v>12</v>
      </c>
      <c r="C5" t="s">
        <v>10</v>
      </c>
      <c r="D5" s="1">
        <v>1600</v>
      </c>
      <c r="E5">
        <v>293</v>
      </c>
      <c r="F5" s="1">
        <f>D5*E5</f>
        <v>468800</v>
      </c>
    </row>
    <row r="6" spans="1:6" x14ac:dyDescent="0.25">
      <c r="B6" t="s">
        <v>11</v>
      </c>
      <c r="F6" s="5">
        <f>F4+F5</f>
        <v>498100</v>
      </c>
    </row>
    <row r="7" spans="1:6" x14ac:dyDescent="0.25">
      <c r="F7" s="5"/>
    </row>
    <row r="8" spans="1:6" ht="30" x14ac:dyDescent="0.25">
      <c r="A8" t="s">
        <v>48</v>
      </c>
      <c r="B8" s="4" t="s">
        <v>65</v>
      </c>
      <c r="C8" s="3" t="s">
        <v>55</v>
      </c>
    </row>
    <row r="9" spans="1:6" ht="30" x14ac:dyDescent="0.25">
      <c r="A9" t="s">
        <v>13</v>
      </c>
      <c r="B9" t="s">
        <v>14</v>
      </c>
      <c r="C9" t="s">
        <v>15</v>
      </c>
      <c r="D9" t="s">
        <v>16</v>
      </c>
      <c r="E9" s="2" t="s">
        <v>17</v>
      </c>
      <c r="F9" t="s">
        <v>18</v>
      </c>
    </row>
    <row r="10" spans="1:6" ht="39.75" customHeight="1" x14ac:dyDescent="0.25">
      <c r="A10">
        <v>1</v>
      </c>
      <c r="B10" s="2" t="s">
        <v>9</v>
      </c>
      <c r="C10" t="s">
        <v>27</v>
      </c>
      <c r="D10">
        <v>155</v>
      </c>
      <c r="E10">
        <v>100</v>
      </c>
      <c r="F10" s="1">
        <f>D10*E10</f>
        <v>15500</v>
      </c>
    </row>
    <row r="11" spans="1:6" ht="30" x14ac:dyDescent="0.25">
      <c r="A11">
        <v>2</v>
      </c>
      <c r="B11" s="2" t="s">
        <v>19</v>
      </c>
      <c r="C11" t="s">
        <v>27</v>
      </c>
      <c r="D11">
        <v>165</v>
      </c>
      <c r="E11">
        <v>460</v>
      </c>
      <c r="F11" s="1">
        <f t="shared" ref="F11:F16" si="0">D11*E11</f>
        <v>75900</v>
      </c>
    </row>
    <row r="12" spans="1:6" x14ac:dyDescent="0.25">
      <c r="A12">
        <v>3</v>
      </c>
      <c r="B12" s="2" t="s">
        <v>20</v>
      </c>
      <c r="C12" t="s">
        <v>28</v>
      </c>
      <c r="D12">
        <v>48</v>
      </c>
      <c r="E12">
        <v>170</v>
      </c>
      <c r="F12" s="1">
        <f t="shared" si="0"/>
        <v>8160</v>
      </c>
    </row>
    <row r="13" spans="1:6" x14ac:dyDescent="0.25">
      <c r="A13">
        <v>4</v>
      </c>
      <c r="B13" s="2" t="s">
        <v>21</v>
      </c>
      <c r="C13" t="s">
        <v>29</v>
      </c>
      <c r="D13">
        <v>120</v>
      </c>
      <c r="E13">
        <v>40</v>
      </c>
      <c r="F13" s="1">
        <f t="shared" si="0"/>
        <v>4800</v>
      </c>
    </row>
    <row r="14" spans="1:6" x14ac:dyDescent="0.25">
      <c r="A14">
        <v>5</v>
      </c>
      <c r="B14" s="2" t="s">
        <v>22</v>
      </c>
      <c r="C14" t="s">
        <v>30</v>
      </c>
      <c r="D14">
        <v>3</v>
      </c>
      <c r="E14" s="1">
        <v>1200</v>
      </c>
      <c r="F14" s="1">
        <f t="shared" si="0"/>
        <v>3600</v>
      </c>
    </row>
    <row r="15" spans="1:6" x14ac:dyDescent="0.25">
      <c r="A15">
        <v>6</v>
      </c>
      <c r="B15" s="2" t="s">
        <v>23</v>
      </c>
      <c r="C15" t="s">
        <v>30</v>
      </c>
      <c r="D15">
        <v>1</v>
      </c>
      <c r="E15" s="1">
        <v>11000</v>
      </c>
      <c r="F15" s="1">
        <f t="shared" si="0"/>
        <v>11000</v>
      </c>
    </row>
    <row r="16" spans="1:6" x14ac:dyDescent="0.25">
      <c r="A16">
        <v>7</v>
      </c>
      <c r="B16" s="2" t="s">
        <v>24</v>
      </c>
      <c r="C16" t="s">
        <v>27</v>
      </c>
      <c r="D16">
        <v>155</v>
      </c>
      <c r="E16">
        <v>60</v>
      </c>
      <c r="F16" s="1">
        <f t="shared" si="0"/>
        <v>9300</v>
      </c>
    </row>
    <row r="17" spans="1:6" x14ac:dyDescent="0.25">
      <c r="A17">
        <v>8</v>
      </c>
      <c r="B17" s="2" t="s">
        <v>25</v>
      </c>
      <c r="F17" s="1">
        <v>10000</v>
      </c>
    </row>
    <row r="18" spans="1:6" x14ac:dyDescent="0.25">
      <c r="B18" s="2" t="s">
        <v>26</v>
      </c>
      <c r="F18" s="5">
        <f>SUM(F10:F17)</f>
        <v>138260</v>
      </c>
    </row>
    <row r="19" spans="1:6" x14ac:dyDescent="0.25">
      <c r="B19" s="2"/>
    </row>
    <row r="20" spans="1:6" ht="30" x14ac:dyDescent="0.25">
      <c r="A20" t="s">
        <v>49</v>
      </c>
      <c r="B20" s="4" t="s">
        <v>31</v>
      </c>
      <c r="C20" s="3" t="s">
        <v>56</v>
      </c>
    </row>
    <row r="21" spans="1:6" x14ac:dyDescent="0.25">
      <c r="A21" t="s">
        <v>13</v>
      </c>
      <c r="B21" s="2" t="s">
        <v>14</v>
      </c>
      <c r="C21" t="s">
        <v>15</v>
      </c>
      <c r="D21" t="s">
        <v>16</v>
      </c>
      <c r="E21" t="s">
        <v>32</v>
      </c>
      <c r="F21" t="s">
        <v>18</v>
      </c>
    </row>
    <row r="22" spans="1:6" ht="30" x14ac:dyDescent="0.25">
      <c r="A22">
        <v>1</v>
      </c>
      <c r="B22" s="2" t="s">
        <v>33</v>
      </c>
      <c r="C22" t="s">
        <v>29</v>
      </c>
      <c r="D22">
        <v>51</v>
      </c>
      <c r="E22">
        <v>250</v>
      </c>
      <c r="F22" s="1">
        <f t="shared" ref="F22:F30" si="1">D22*E22</f>
        <v>12750</v>
      </c>
    </row>
    <row r="23" spans="1:6" x14ac:dyDescent="0.25">
      <c r="A23">
        <v>2</v>
      </c>
      <c r="B23" s="2" t="s">
        <v>34</v>
      </c>
      <c r="C23" t="s">
        <v>42</v>
      </c>
      <c r="D23">
        <v>22</v>
      </c>
      <c r="E23" s="1">
        <v>1685</v>
      </c>
      <c r="F23" s="1">
        <f t="shared" si="1"/>
        <v>37070</v>
      </c>
    </row>
    <row r="24" spans="1:6" x14ac:dyDescent="0.25">
      <c r="A24">
        <v>3</v>
      </c>
      <c r="B24" s="2" t="s">
        <v>35</v>
      </c>
      <c r="C24" t="s">
        <v>42</v>
      </c>
      <c r="D24">
        <v>42</v>
      </c>
      <c r="E24" s="1">
        <v>1817</v>
      </c>
      <c r="F24" s="1">
        <f t="shared" si="1"/>
        <v>76314</v>
      </c>
    </row>
    <row r="25" spans="1:6" x14ac:dyDescent="0.25">
      <c r="A25">
        <v>4</v>
      </c>
      <c r="B25" s="2" t="s">
        <v>36</v>
      </c>
      <c r="C25" t="s">
        <v>42</v>
      </c>
      <c r="D25">
        <v>1</v>
      </c>
      <c r="E25" s="1">
        <v>7420</v>
      </c>
      <c r="F25" s="1">
        <f t="shared" si="1"/>
        <v>7420</v>
      </c>
    </row>
    <row r="26" spans="1:6" x14ac:dyDescent="0.25">
      <c r="A26">
        <v>5</v>
      </c>
      <c r="B26" s="2" t="s">
        <v>37</v>
      </c>
      <c r="C26" t="s">
        <v>42</v>
      </c>
      <c r="D26">
        <v>264</v>
      </c>
      <c r="E26" s="1">
        <v>58</v>
      </c>
      <c r="F26" s="1">
        <f t="shared" si="1"/>
        <v>15312</v>
      </c>
    </row>
    <row r="27" spans="1:6" x14ac:dyDescent="0.25">
      <c r="A27">
        <v>6</v>
      </c>
      <c r="B27" s="2" t="s">
        <v>38</v>
      </c>
      <c r="C27" t="s">
        <v>42</v>
      </c>
      <c r="D27">
        <v>6</v>
      </c>
      <c r="E27" s="1">
        <v>15</v>
      </c>
      <c r="F27" s="1">
        <f t="shared" si="1"/>
        <v>90</v>
      </c>
    </row>
    <row r="28" spans="1:6" x14ac:dyDescent="0.25">
      <c r="A28">
        <v>7</v>
      </c>
      <c r="B28" s="2" t="s">
        <v>39</v>
      </c>
      <c r="C28" t="s">
        <v>42</v>
      </c>
      <c r="D28">
        <v>10</v>
      </c>
      <c r="E28" s="1">
        <v>506</v>
      </c>
      <c r="F28" s="1">
        <f t="shared" si="1"/>
        <v>5060</v>
      </c>
    </row>
    <row r="29" spans="1:6" x14ac:dyDescent="0.25">
      <c r="A29">
        <v>8</v>
      </c>
      <c r="B29" s="2" t="s">
        <v>40</v>
      </c>
      <c r="C29" t="s">
        <v>43</v>
      </c>
      <c r="D29">
        <v>80</v>
      </c>
      <c r="E29" s="1">
        <v>100</v>
      </c>
      <c r="F29" s="1">
        <f t="shared" si="1"/>
        <v>8000</v>
      </c>
    </row>
    <row r="30" spans="1:6" ht="30" x14ac:dyDescent="0.25">
      <c r="A30">
        <v>9</v>
      </c>
      <c r="B30" s="2" t="s">
        <v>41</v>
      </c>
      <c r="C30" t="s">
        <v>29</v>
      </c>
      <c r="D30">
        <v>51</v>
      </c>
      <c r="E30" s="1">
        <v>600</v>
      </c>
      <c r="F30" s="1">
        <f t="shared" si="1"/>
        <v>30600</v>
      </c>
    </row>
    <row r="31" spans="1:6" x14ac:dyDescent="0.25">
      <c r="A31">
        <v>10</v>
      </c>
      <c r="B31" s="2" t="s">
        <v>25</v>
      </c>
      <c r="C31" t="s">
        <v>29</v>
      </c>
      <c r="F31" s="1">
        <v>5000</v>
      </c>
    </row>
    <row r="32" spans="1:6" x14ac:dyDescent="0.25">
      <c r="B32" t="s">
        <v>26</v>
      </c>
      <c r="F32" s="5">
        <f>SUM(F22:F31)</f>
        <v>197616</v>
      </c>
    </row>
    <row r="33" spans="1:6" x14ac:dyDescent="0.25">
      <c r="F33" s="5"/>
    </row>
    <row r="34" spans="1:6" x14ac:dyDescent="0.25">
      <c r="B34" s="8" t="s">
        <v>57</v>
      </c>
    </row>
    <row r="35" spans="1:6" x14ac:dyDescent="0.25">
      <c r="A35" t="s">
        <v>50</v>
      </c>
      <c r="B35" s="3" t="s">
        <v>2</v>
      </c>
      <c r="C35" s="3" t="s">
        <v>58</v>
      </c>
    </row>
    <row r="36" spans="1:6" x14ac:dyDescent="0.25">
      <c r="A36" t="s">
        <v>8</v>
      </c>
      <c r="B36" t="s">
        <v>3</v>
      </c>
      <c r="C36" t="s">
        <v>4</v>
      </c>
      <c r="D36" t="s">
        <v>5</v>
      </c>
      <c r="E36" t="s">
        <v>6</v>
      </c>
      <c r="F36" t="s">
        <v>7</v>
      </c>
    </row>
    <row r="37" spans="1:6" ht="30" x14ac:dyDescent="0.25">
      <c r="A37">
        <v>1</v>
      </c>
      <c r="B37" s="2" t="s">
        <v>9</v>
      </c>
      <c r="C37" t="s">
        <v>10</v>
      </c>
      <c r="D37">
        <v>100</v>
      </c>
      <c r="E37">
        <v>370</v>
      </c>
      <c r="F37" s="1">
        <f>D37*E37</f>
        <v>37000</v>
      </c>
    </row>
    <row r="38" spans="1:6" ht="30" x14ac:dyDescent="0.25">
      <c r="A38">
        <v>2</v>
      </c>
      <c r="B38" s="2" t="s">
        <v>12</v>
      </c>
      <c r="C38" t="s">
        <v>10</v>
      </c>
      <c r="D38" s="1">
        <v>1600</v>
      </c>
      <c r="E38">
        <v>370</v>
      </c>
      <c r="F38" s="1">
        <f>D38*E38</f>
        <v>592000</v>
      </c>
    </row>
    <row r="39" spans="1:6" x14ac:dyDescent="0.25">
      <c r="B39" t="s">
        <v>11</v>
      </c>
      <c r="F39" s="5">
        <f>F37+F38</f>
        <v>629000</v>
      </c>
    </row>
    <row r="40" spans="1:6" x14ac:dyDescent="0.25">
      <c r="F40" s="5"/>
    </row>
    <row r="41" spans="1:6" ht="30" x14ac:dyDescent="0.25">
      <c r="A41" t="s">
        <v>51</v>
      </c>
      <c r="B41" s="4" t="s">
        <v>66</v>
      </c>
      <c r="C41" s="3" t="s">
        <v>59</v>
      </c>
    </row>
    <row r="42" spans="1:6" ht="30" x14ac:dyDescent="0.25">
      <c r="A42" t="s">
        <v>13</v>
      </c>
      <c r="B42" t="s">
        <v>14</v>
      </c>
      <c r="C42" t="s">
        <v>15</v>
      </c>
      <c r="D42" t="s">
        <v>16</v>
      </c>
      <c r="E42" s="2" t="s">
        <v>17</v>
      </c>
      <c r="F42" t="s">
        <v>18</v>
      </c>
    </row>
    <row r="43" spans="1:6" ht="30" x14ac:dyDescent="0.25">
      <c r="A43">
        <v>1</v>
      </c>
      <c r="B43" s="2" t="s">
        <v>9</v>
      </c>
      <c r="C43" t="s">
        <v>27</v>
      </c>
      <c r="D43">
        <v>240</v>
      </c>
      <c r="E43">
        <v>100</v>
      </c>
      <c r="F43" s="1">
        <f>D43*E43</f>
        <v>24000</v>
      </c>
    </row>
    <row r="44" spans="1:6" ht="30" x14ac:dyDescent="0.25">
      <c r="A44">
        <v>2</v>
      </c>
      <c r="B44" s="2" t="s">
        <v>19</v>
      </c>
      <c r="C44" t="s">
        <v>27</v>
      </c>
      <c r="D44">
        <v>250</v>
      </c>
      <c r="E44">
        <v>460</v>
      </c>
      <c r="F44" s="1">
        <f t="shared" ref="F44:F49" si="2">D44*E44</f>
        <v>115000</v>
      </c>
    </row>
    <row r="45" spans="1:6" x14ac:dyDescent="0.25">
      <c r="A45">
        <v>3</v>
      </c>
      <c r="B45" s="2" t="s">
        <v>20</v>
      </c>
      <c r="C45" t="s">
        <v>28</v>
      </c>
      <c r="D45">
        <v>72</v>
      </c>
      <c r="E45">
        <v>170</v>
      </c>
      <c r="F45" s="1">
        <f t="shared" si="2"/>
        <v>12240</v>
      </c>
    </row>
    <row r="46" spans="1:6" x14ac:dyDescent="0.25">
      <c r="A46">
        <v>4</v>
      </c>
      <c r="B46" s="2" t="s">
        <v>21</v>
      </c>
      <c r="C46" t="s">
        <v>29</v>
      </c>
      <c r="D46">
        <v>180</v>
      </c>
      <c r="E46">
        <v>40</v>
      </c>
      <c r="F46" s="1">
        <f t="shared" si="2"/>
        <v>7200</v>
      </c>
    </row>
    <row r="47" spans="1:6" x14ac:dyDescent="0.25">
      <c r="A47">
        <v>5</v>
      </c>
      <c r="B47" s="2" t="s">
        <v>22</v>
      </c>
      <c r="C47" t="s">
        <v>30</v>
      </c>
      <c r="D47">
        <v>5</v>
      </c>
      <c r="E47" s="1">
        <v>1200</v>
      </c>
      <c r="F47" s="1">
        <f t="shared" si="2"/>
        <v>6000</v>
      </c>
    </row>
    <row r="48" spans="1:6" x14ac:dyDescent="0.25">
      <c r="A48">
        <v>6</v>
      </c>
      <c r="B48" s="2" t="s">
        <v>23</v>
      </c>
      <c r="C48" t="s">
        <v>30</v>
      </c>
      <c r="D48">
        <v>2</v>
      </c>
      <c r="E48" s="1">
        <v>11000</v>
      </c>
      <c r="F48" s="1">
        <f t="shared" si="2"/>
        <v>22000</v>
      </c>
    </row>
    <row r="49" spans="1:6" x14ac:dyDescent="0.25">
      <c r="A49">
        <v>7</v>
      </c>
      <c r="B49" s="2" t="s">
        <v>24</v>
      </c>
      <c r="C49" t="s">
        <v>27</v>
      </c>
      <c r="D49">
        <v>240</v>
      </c>
      <c r="E49">
        <v>60</v>
      </c>
      <c r="F49" s="1">
        <f t="shared" si="2"/>
        <v>14400</v>
      </c>
    </row>
    <row r="50" spans="1:6" x14ac:dyDescent="0.25">
      <c r="A50">
        <v>8</v>
      </c>
      <c r="B50" s="2" t="s">
        <v>25</v>
      </c>
      <c r="F50" s="1">
        <v>10000</v>
      </c>
    </row>
    <row r="51" spans="1:6" x14ac:dyDescent="0.25">
      <c r="B51" s="2" t="s">
        <v>26</v>
      </c>
      <c r="F51" s="5">
        <f>SUM(F43:F50)</f>
        <v>210840</v>
      </c>
    </row>
    <row r="52" spans="1:6" x14ac:dyDescent="0.25">
      <c r="B52" s="2"/>
    </row>
    <row r="53" spans="1:6" ht="30" x14ac:dyDescent="0.25">
      <c r="A53" t="s">
        <v>52</v>
      </c>
      <c r="B53" s="4" t="s">
        <v>31</v>
      </c>
      <c r="C53" s="3" t="s">
        <v>60</v>
      </c>
    </row>
    <row r="54" spans="1:6" x14ac:dyDescent="0.25">
      <c r="A54" t="s">
        <v>13</v>
      </c>
      <c r="B54" s="2" t="s">
        <v>14</v>
      </c>
      <c r="C54" t="s">
        <v>15</v>
      </c>
      <c r="D54" t="s">
        <v>16</v>
      </c>
      <c r="E54" t="s">
        <v>32</v>
      </c>
      <c r="F54" t="s">
        <v>18</v>
      </c>
    </row>
    <row r="55" spans="1:6" ht="30" x14ac:dyDescent="0.25">
      <c r="A55">
        <v>1</v>
      </c>
      <c r="B55" s="2" t="s">
        <v>33</v>
      </c>
      <c r="C55" t="s">
        <v>29</v>
      </c>
      <c r="D55">
        <v>65</v>
      </c>
      <c r="E55">
        <v>250</v>
      </c>
      <c r="F55" s="1">
        <f t="shared" ref="F55:F63" si="3">D55*E55</f>
        <v>16250</v>
      </c>
    </row>
    <row r="56" spans="1:6" x14ac:dyDescent="0.25">
      <c r="A56">
        <v>2</v>
      </c>
      <c r="B56" s="2" t="s">
        <v>34</v>
      </c>
      <c r="C56" t="s">
        <v>42</v>
      </c>
      <c r="D56">
        <v>28</v>
      </c>
      <c r="E56" s="1">
        <v>1685</v>
      </c>
      <c r="F56" s="1">
        <f t="shared" si="3"/>
        <v>47180</v>
      </c>
    </row>
    <row r="57" spans="1:6" x14ac:dyDescent="0.25">
      <c r="A57">
        <v>3</v>
      </c>
      <c r="B57" s="2" t="s">
        <v>35</v>
      </c>
      <c r="C57" t="s">
        <v>42</v>
      </c>
      <c r="D57">
        <v>52</v>
      </c>
      <c r="E57" s="1">
        <v>1817</v>
      </c>
      <c r="F57" s="1">
        <f t="shared" si="3"/>
        <v>94484</v>
      </c>
    </row>
    <row r="58" spans="1:6" x14ac:dyDescent="0.25">
      <c r="A58">
        <v>4</v>
      </c>
      <c r="B58" s="2" t="s">
        <v>36</v>
      </c>
      <c r="C58" t="s">
        <v>42</v>
      </c>
      <c r="D58">
        <v>1</v>
      </c>
      <c r="E58" s="1">
        <v>7420</v>
      </c>
      <c r="F58" s="1">
        <f t="shared" si="3"/>
        <v>7420</v>
      </c>
    </row>
    <row r="59" spans="1:6" x14ac:dyDescent="0.25">
      <c r="A59">
        <v>5</v>
      </c>
      <c r="B59" s="2" t="s">
        <v>37</v>
      </c>
      <c r="C59" t="s">
        <v>42</v>
      </c>
      <c r="D59">
        <v>336</v>
      </c>
      <c r="E59" s="1">
        <v>58</v>
      </c>
      <c r="F59" s="1">
        <f t="shared" si="3"/>
        <v>19488</v>
      </c>
    </row>
    <row r="60" spans="1:6" x14ac:dyDescent="0.25">
      <c r="A60">
        <v>6</v>
      </c>
      <c r="B60" s="2" t="s">
        <v>38</v>
      </c>
      <c r="C60" t="s">
        <v>42</v>
      </c>
      <c r="D60">
        <v>6</v>
      </c>
      <c r="E60" s="1">
        <v>15</v>
      </c>
      <c r="F60" s="1">
        <f t="shared" si="3"/>
        <v>90</v>
      </c>
    </row>
    <row r="61" spans="1:6" x14ac:dyDescent="0.25">
      <c r="A61">
        <v>7</v>
      </c>
      <c r="B61" s="2" t="s">
        <v>39</v>
      </c>
      <c r="C61" t="s">
        <v>42</v>
      </c>
      <c r="D61">
        <v>12</v>
      </c>
      <c r="E61" s="1">
        <v>506</v>
      </c>
      <c r="F61" s="1">
        <f t="shared" si="3"/>
        <v>6072</v>
      </c>
    </row>
    <row r="62" spans="1:6" x14ac:dyDescent="0.25">
      <c r="A62">
        <v>8</v>
      </c>
      <c r="B62" s="2" t="s">
        <v>40</v>
      </c>
      <c r="C62" t="s">
        <v>43</v>
      </c>
      <c r="D62">
        <v>94</v>
      </c>
      <c r="E62" s="1">
        <v>100</v>
      </c>
      <c r="F62" s="1">
        <f t="shared" si="3"/>
        <v>9400</v>
      </c>
    </row>
    <row r="63" spans="1:6" ht="30" x14ac:dyDescent="0.25">
      <c r="A63">
        <v>9</v>
      </c>
      <c r="B63" s="2" t="s">
        <v>41</v>
      </c>
      <c r="C63" t="s">
        <v>29</v>
      </c>
      <c r="D63">
        <v>65</v>
      </c>
      <c r="E63" s="1">
        <v>600</v>
      </c>
      <c r="F63" s="1">
        <f t="shared" si="3"/>
        <v>39000</v>
      </c>
    </row>
    <row r="64" spans="1:6" x14ac:dyDescent="0.25">
      <c r="A64">
        <v>10</v>
      </c>
      <c r="B64" s="2" t="s">
        <v>25</v>
      </c>
      <c r="C64" t="s">
        <v>29</v>
      </c>
      <c r="F64" s="1">
        <v>5000</v>
      </c>
    </row>
    <row r="65" spans="1:6" x14ac:dyDescent="0.25">
      <c r="B65" t="s">
        <v>26</v>
      </c>
      <c r="F65" s="5">
        <f>SUM(F55:F64)</f>
        <v>244384</v>
      </c>
    </row>
    <row r="67" spans="1:6" x14ac:dyDescent="0.25">
      <c r="A67" t="s">
        <v>61</v>
      </c>
      <c r="B67" s="3" t="s">
        <v>45</v>
      </c>
      <c r="C67" t="s">
        <v>44</v>
      </c>
      <c r="D67">
        <v>2</v>
      </c>
      <c r="E67" s="1">
        <v>25000</v>
      </c>
      <c r="F67" s="5">
        <v>50000</v>
      </c>
    </row>
    <row r="69" spans="1:6" x14ac:dyDescent="0.25">
      <c r="A69" t="s">
        <v>62</v>
      </c>
      <c r="B69" s="3" t="s">
        <v>0</v>
      </c>
      <c r="F69" s="5">
        <v>80752</v>
      </c>
    </row>
    <row r="71" spans="1:6" x14ac:dyDescent="0.25">
      <c r="A71" t="s">
        <v>63</v>
      </c>
      <c r="B71" s="3" t="s">
        <v>1</v>
      </c>
      <c r="F71" s="5">
        <v>419910</v>
      </c>
    </row>
    <row r="73" spans="1:6" x14ac:dyDescent="0.25">
      <c r="B73" s="6" t="s">
        <v>46</v>
      </c>
      <c r="F73" s="7">
        <v>2519462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ДАЧА</dc:creator>
  <cp:lastModifiedBy>ДАЧА</cp:lastModifiedBy>
  <dcterms:created xsi:type="dcterms:W3CDTF">2021-04-24T19:05:58Z</dcterms:created>
  <dcterms:modified xsi:type="dcterms:W3CDTF">2021-04-25T15:28:13Z</dcterms:modified>
</cp:coreProperties>
</file>