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  <extLst>
    <ext uri="GoogleSheetsCustomDataVersion1">
      <go:sheetsCustomData xmlns:go="http://customooxmlschemas.google.com/" r:id="rId5" roundtripDataSignature="AMtx7mhi3O/d4mlEu1GeY6wKAMFwFB/wP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0">
      <text>
        <t xml:space="preserve">======
ID#AAAAMOx5n_M
    (2021-04-24 16:18:27)
это стоимость для бетонной подушки, для щебня будет меньше
	-Ernesto Fernandez</t>
      </text>
    </comment>
  </commentList>
  <extLst>
    <ext uri="GoogleSheetsCustomDataVersion1">
      <go:sheetsCustomData xmlns:go="http://customooxmlschemas.google.com/" r:id="rId1" roundtripDataSignature="AMtx7mjJbwwH8iyHut80WiBuu5Vp+eYO7g=="/>
    </ext>
  </extLst>
</comments>
</file>

<file path=xl/sharedStrings.xml><?xml version="1.0" encoding="utf-8"?>
<sst xmlns="http://schemas.openxmlformats.org/spreadsheetml/2006/main" count="44" uniqueCount="39">
  <si>
    <t>Розрахунок бюджету по реалізації проекту "Реконструкція єдиного комунального стадіону громади мікрорайону"</t>
  </si>
  <si>
    <t>Назва робіт</t>
  </si>
  <si>
    <t>Одиниця виміру</t>
  </si>
  <si>
    <t>Кількість</t>
  </si>
  <si>
    <t>Вартість за одиницю</t>
  </si>
  <si>
    <t>Сума</t>
  </si>
  <si>
    <t>Опис</t>
  </si>
  <si>
    <t>Зразок</t>
  </si>
  <si>
    <t>Облаштування вхіду на стадіон</t>
  </si>
  <si>
    <t>Вхід на стадіон (ворота з хвірткою)</t>
  </si>
  <si>
    <t>Од</t>
  </si>
  <si>
    <t>Орієнтовна вартість конструкції з металу за езкізами замовника</t>
  </si>
  <si>
    <t>Велопарківка для 10 велосипедів</t>
  </si>
  <si>
    <t xml:space="preserve">Вартість з сайту </t>
  </si>
  <si>
    <t>https://331.com.ua/veloparkovki/veloparkovka-quot-spiral-quot-na-10-velomest</t>
  </si>
  <si>
    <t>Проект стадіона, 37 соток</t>
  </si>
  <si>
    <t>10мх10м</t>
  </si>
  <si>
    <t>Орієнтовна вартість в Києві 2800грн за сотку</t>
  </si>
  <si>
    <t xml:space="preserve">Бігова доріжка з колом 200м та ширіною 1,5м з 40мм штучним покриттям PLAYTOP </t>
  </si>
  <si>
    <t xml:space="preserve">Підготовка подушки зі щебеню 30см </t>
  </si>
  <si>
    <t>м2</t>
  </si>
  <si>
    <t>Підготовка під укладку резонатор покриття: геотекстиль, щебінь фракція 20 - 40 - 25см, щебінь фракція 5- 10 - 5см</t>
  </si>
  <si>
    <t>Покриття для бігу PLAYTOP 4см, €85/м² з монтажем</t>
  </si>
  <si>
    <t>Покриття всесезонне, пропускає воду, з професійною амортизацією для зменшення ризику травмування</t>
  </si>
  <si>
    <t>https://drive.google.com/file/d/1bgbdJ50DJQak1zRLcIkC5b7wyxgZUJ74/view</t>
  </si>
  <si>
    <t xml:space="preserve">Ігрова зона 26х18 (майданчик для баскетболу-стрітболу з одним кільцем, дитячий майданчик для футбольну з воротами 1х1) </t>
  </si>
  <si>
    <t>Підготовка бетонної основи 10см під баскетбольний майданчик 25х18= 450м², 850грн/м</t>
  </si>
  <si>
    <t>38 (099) 062-11-23</t>
  </si>
  <si>
    <t>покриття поліуретан Alsatan P, 450 кв м, 1500грн/м2 з монтажем</t>
  </si>
  <si>
    <t>https://sport-dom.com.ua/</t>
  </si>
  <si>
    <t>Стійка баскетбольна вулична з щитом з оргскла 1800х1050мм</t>
  </si>
  <si>
    <t>шт</t>
  </si>
  <si>
    <t>якісне покрітиття та стійка дозволить проводити аматорськи турніри з вуличного баскетболу</t>
  </si>
  <si>
    <t>https://kiev.prom.ua/ua/p467324541-stojka-basketbolnaya-ulichnaya.html?&amp;primelead=Mi4zNA</t>
  </si>
  <si>
    <t>Ворота для футболу PlayGame 1000х1000 мм</t>
  </si>
  <si>
    <t>Розмір воріт та площадки буде зручним для дитячого аматорскького футболу та фрістайлу</t>
  </si>
  <si>
    <t>https://sportmarket.ua/uk/vorota-dlya-futbolu-playgame-1000h1000-mm-kod-ss00004-ld?gclid=Cj0KCQjw4ImEBhDFARIsAGOTMj_AJhdZdC6MPGwMs19Bsqo_iIuOoSaB6ZPndF1rCHftnyyGUasx6soaAnsbEALw_wcB</t>
  </si>
  <si>
    <t>інфляція (обов'язково) 20%</t>
  </si>
  <si>
    <t>Всього до сплати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</si>
</sst>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[$грн.]"/>
  </numFmts>
  <fonts count="9">
    <font>
      <sz val="10.0"/>
      <color rgb="FF000000"/>
      <name val="Arial"/>
    </font>
    <font>
      <b/>
      <sz val="12.0"/>
      <color theme="1"/>
      <name val="Arial"/>
    </font>
    <font>
      <color theme="1"/>
      <name val="Arial"/>
    </font>
    <font>
      <b/>
      <sz val="10.0"/>
      <color rgb="FF535353"/>
      <name val="Open Sans"/>
    </font>
    <font>
      <sz val="12.0"/>
      <color theme="1"/>
      <name val="Arial"/>
    </font>
    <font/>
    <font>
      <u/>
      <color rgb="FF1155CC"/>
    </font>
    <font>
      <u/>
      <color rgb="FF0000FF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1" fillId="0" fontId="2" numFmtId="0" xfId="0" applyBorder="1" applyFont="1"/>
    <xf borderId="1" fillId="0" fontId="2" numFmtId="0" xfId="0" applyAlignment="1" applyBorder="1" applyFont="1">
      <alignment shrinkToFit="0" wrapText="1"/>
    </xf>
    <xf borderId="1" fillId="2" fontId="3" numFmtId="164" xfId="0" applyAlignment="1" applyBorder="1" applyFill="1" applyFont="1" applyNumberFormat="1">
      <alignment horizontal="right"/>
    </xf>
    <xf borderId="2" fillId="3" fontId="2" numFmtId="0" xfId="0" applyBorder="1" applyFill="1" applyFont="1"/>
    <xf borderId="3" fillId="3" fontId="4" numFmtId="0" xfId="0" applyAlignment="1" applyBorder="1" applyFont="1">
      <alignment shrinkToFit="0" wrapText="1"/>
    </xf>
    <xf borderId="3" fillId="0" fontId="5" numFmtId="0" xfId="0" applyBorder="1" applyFont="1"/>
    <xf borderId="4" fillId="3" fontId="2" numFmtId="0" xfId="0" applyAlignment="1" applyBorder="1" applyFont="1">
      <alignment shrinkToFit="0" wrapText="1"/>
    </xf>
    <xf borderId="5" fillId="0" fontId="2" numFmtId="0" xfId="0" applyBorder="1" applyFont="1"/>
    <xf borderId="5" fillId="0" fontId="2" numFmtId="0" xfId="0" applyAlignment="1" applyBorder="1" applyFont="1">
      <alignment shrinkToFit="0" wrapText="1"/>
    </xf>
    <xf borderId="5" fillId="2" fontId="3" numFmtId="164" xfId="0" applyAlignment="1" applyBorder="1" applyFont="1" applyNumberFormat="1">
      <alignment horizontal="right"/>
    </xf>
    <xf borderId="5" fillId="0" fontId="6" numFmtId="0" xfId="0" applyAlignment="1" applyBorder="1" applyFont="1">
      <alignment shrinkToFit="0" wrapText="1"/>
    </xf>
    <xf borderId="2" fillId="0" fontId="2" numFmtId="0" xfId="0" applyBorder="1" applyFont="1"/>
    <xf borderId="3" fillId="0" fontId="2" numFmtId="0" xfId="0" applyAlignment="1" applyBorder="1" applyFont="1">
      <alignment shrinkToFit="0" wrapText="1"/>
    </xf>
    <xf borderId="3" fillId="0" fontId="2" numFmtId="0" xfId="0" applyBorder="1" applyFont="1"/>
    <xf borderId="3" fillId="2" fontId="3" numFmtId="164" xfId="0" applyAlignment="1" applyBorder="1" applyFont="1" applyNumberFormat="1">
      <alignment horizontal="right"/>
    </xf>
    <xf borderId="4" fillId="0" fontId="2" numFmtId="0" xfId="0" applyAlignment="1" applyBorder="1" applyFont="1">
      <alignment shrinkToFit="0" wrapText="1"/>
    </xf>
    <xf borderId="6" fillId="0" fontId="2" numFmtId="0" xfId="0" applyBorder="1" applyFont="1"/>
    <xf borderId="6" fillId="0" fontId="2" numFmtId="0" xfId="0" applyAlignment="1" applyBorder="1" applyFont="1">
      <alignment shrinkToFit="0" wrapText="1"/>
    </xf>
    <xf borderId="6" fillId="2" fontId="3" numFmtId="164" xfId="0" applyAlignment="1" applyBorder="1" applyFont="1" applyNumberFormat="1">
      <alignment horizontal="right"/>
    </xf>
    <xf borderId="1" fillId="0" fontId="7" numFmtId="0" xfId="0" applyAlignment="1" applyBorder="1" applyFont="1">
      <alignment shrinkToFit="0" wrapText="1"/>
    </xf>
    <xf borderId="5" fillId="0" fontId="8" numFmtId="0" xfId="0" applyAlignment="1" applyBorder="1" applyFont="1">
      <alignment shrinkToFit="0" wrapText="1"/>
    </xf>
    <xf borderId="7" fillId="0" fontId="2" numFmtId="0" xfId="0" applyBorder="1" applyFont="1"/>
    <xf borderId="8" fillId="0" fontId="2" numFmtId="0" xfId="0" applyAlignment="1" applyBorder="1" applyFont="1">
      <alignment shrinkToFit="0" wrapText="1"/>
    </xf>
    <xf borderId="8" fillId="0" fontId="2" numFmtId="0" xfId="0" applyBorder="1" applyFont="1"/>
    <xf borderId="8" fillId="2" fontId="3" numFmtId="164" xfId="0" applyAlignment="1" applyBorder="1" applyFont="1" applyNumberFormat="1">
      <alignment horizontal="right"/>
    </xf>
    <xf borderId="9" fillId="0" fontId="2" numFmtId="0" xfId="0" applyAlignment="1" applyBorder="1" applyFont="1">
      <alignment shrinkToFit="0" wrapText="1"/>
    </xf>
    <xf borderId="1" fillId="0" fontId="2" numFmtId="0" xfId="0" applyAlignment="1" applyBorder="1" applyFont="1">
      <alignment readingOrder="0" shrinkToFit="0" wrapText="1"/>
    </xf>
    <xf borderId="1" fillId="0" fontId="2" numFmtId="0" xfId="0" applyBorder="1" applyFont="1"/>
    <xf borderId="0" fillId="0" fontId="2" numFmtId="0" xfId="0" applyAlignment="1" applyFont="1">
      <alignment shrinkToFit="0" wrapText="1"/>
    </xf>
    <xf borderId="0" fillId="2" fontId="3" numFmtId="16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331.com.ua/veloparkovki/veloparkovka-quot-spiral-quot-na-10-velomest" TargetMode="External"/><Relationship Id="rId3" Type="http://schemas.openxmlformats.org/officeDocument/2006/relationships/hyperlink" Target="https://drive.google.com/file/d/1bgbdJ50DJQak1zRLcIkC5b7wyxgZUJ74/view" TargetMode="External"/><Relationship Id="rId4" Type="http://schemas.openxmlformats.org/officeDocument/2006/relationships/hyperlink" Target="https://sport-dom.com.ua/" TargetMode="External"/><Relationship Id="rId5" Type="http://schemas.openxmlformats.org/officeDocument/2006/relationships/hyperlink" Target="https://kiev.prom.ua/ua/p467324541-stojka-basketbolnaya-ulichnaya.html?&amp;primelead=Mi4zNA" TargetMode="External"/><Relationship Id="rId6" Type="http://schemas.openxmlformats.org/officeDocument/2006/relationships/hyperlink" Target="https://sportmarket.ua/uk/vorota-dlya-futbolu-playgame-1000h1000-mm-kod-ss00004-ld?gclid=Cj0KCQjw4ImEBhDFARIsAGOTMj_AJhdZdC6MPGwMs19Bsqo_iIuOoSaB6ZPndF1rCHftnyyGUasx6soaAnsbEALw_wcB" TargetMode="External"/><Relationship Id="rId7" Type="http://schemas.openxmlformats.org/officeDocument/2006/relationships/drawing" Target="../drawings/drawing1.xml"/><Relationship Id="rId8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45.14"/>
    <col customWidth="1" min="3" max="3" width="18.29"/>
    <col customWidth="1" min="4" max="4" width="13.14"/>
    <col customWidth="1" min="5" max="6" width="14.43"/>
    <col customWidth="1" min="7" max="7" width="34.71"/>
    <col customWidth="1" min="8" max="8" width="54.14"/>
  </cols>
  <sheetData>
    <row r="1" ht="27.75" customHeight="1">
      <c r="B1" s="1" t="s">
        <v>0</v>
      </c>
    </row>
    <row r="2" ht="15.75" customHeight="1">
      <c r="A2" s="2"/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</row>
    <row r="3" ht="15.75" customHeight="1">
      <c r="A3" s="2"/>
      <c r="B3" s="3"/>
      <c r="C3" s="2"/>
      <c r="D3" s="2"/>
      <c r="E3" s="4"/>
      <c r="F3" s="4"/>
      <c r="G3" s="3"/>
      <c r="H3" s="3"/>
    </row>
    <row r="4" ht="15.75" customHeight="1">
      <c r="A4" s="5"/>
      <c r="B4" s="6" t="s">
        <v>8</v>
      </c>
      <c r="C4" s="7"/>
      <c r="D4" s="7"/>
      <c r="E4" s="7"/>
      <c r="F4" s="7"/>
      <c r="G4" s="7"/>
      <c r="H4" s="8"/>
    </row>
    <row r="5" ht="15.75" customHeight="1">
      <c r="A5" s="2"/>
      <c r="B5" s="3" t="s">
        <v>9</v>
      </c>
      <c r="C5" s="2" t="s">
        <v>10</v>
      </c>
      <c r="D5" s="2">
        <v>1.0</v>
      </c>
      <c r="E5" s="4">
        <v>30000.0</v>
      </c>
      <c r="F5" s="4">
        <v>30000.0</v>
      </c>
      <c r="G5" s="3" t="s">
        <v>11</v>
      </c>
      <c r="H5" s="3"/>
    </row>
    <row r="6" ht="15.75" customHeight="1">
      <c r="A6" s="9"/>
      <c r="B6" s="10" t="s">
        <v>12</v>
      </c>
      <c r="C6" s="9" t="s">
        <v>10</v>
      </c>
      <c r="D6" s="9">
        <v>1.0</v>
      </c>
      <c r="E6" s="11">
        <v>9350.0</v>
      </c>
      <c r="F6" s="11">
        <v>9355.0</v>
      </c>
      <c r="G6" s="10" t="s">
        <v>13</v>
      </c>
      <c r="H6" s="12" t="s">
        <v>14</v>
      </c>
    </row>
    <row r="7" ht="7.5" customHeight="1">
      <c r="A7" s="13"/>
      <c r="B7" s="14"/>
      <c r="C7" s="15"/>
      <c r="D7" s="15"/>
      <c r="E7" s="16"/>
      <c r="F7" s="16"/>
      <c r="G7" s="14"/>
      <c r="H7" s="17"/>
    </row>
    <row r="8" ht="15.75" customHeight="1">
      <c r="A8" s="18"/>
      <c r="B8" s="19" t="s">
        <v>15</v>
      </c>
      <c r="C8" s="18" t="s">
        <v>16</v>
      </c>
      <c r="D8" s="18">
        <v>37.0</v>
      </c>
      <c r="E8" s="20">
        <v>2800.0</v>
      </c>
      <c r="F8" s="20">
        <f>100*37*28</f>
        <v>103600</v>
      </c>
      <c r="G8" s="19" t="s">
        <v>17</v>
      </c>
      <c r="H8" s="19"/>
    </row>
    <row r="9" ht="15.75" customHeight="1">
      <c r="A9" s="5"/>
      <c r="B9" s="6" t="s">
        <v>18</v>
      </c>
      <c r="C9" s="7"/>
      <c r="D9" s="7"/>
      <c r="E9" s="7"/>
      <c r="F9" s="7"/>
      <c r="G9" s="7"/>
      <c r="H9" s="8"/>
    </row>
    <row r="10" ht="15.75" customHeight="1">
      <c r="A10" s="2"/>
      <c r="B10" s="3" t="s">
        <v>19</v>
      </c>
      <c r="C10" s="2" t="s">
        <v>20</v>
      </c>
      <c r="D10" s="2">
        <v>300.0</v>
      </c>
      <c r="E10" s="4">
        <v>1350.0</v>
      </c>
      <c r="F10" s="4">
        <f>300*1300</f>
        <v>390000</v>
      </c>
      <c r="G10" s="3" t="s">
        <v>21</v>
      </c>
      <c r="H10" s="3"/>
    </row>
    <row r="11" ht="15.75" customHeight="1">
      <c r="A11" s="2"/>
      <c r="B11" s="3" t="s">
        <v>22</v>
      </c>
      <c r="C11" s="2" t="s">
        <v>20</v>
      </c>
      <c r="D11" s="2">
        <v>300.0</v>
      </c>
      <c r="E11" s="4">
        <f>85*34</f>
        <v>2890</v>
      </c>
      <c r="F11" s="4">
        <f>300*34*85</f>
        <v>867000</v>
      </c>
      <c r="G11" s="3" t="s">
        <v>23</v>
      </c>
      <c r="H11" s="21" t="s">
        <v>24</v>
      </c>
    </row>
    <row r="12" ht="15.75" customHeight="1">
      <c r="A12" s="2"/>
      <c r="B12" s="3"/>
      <c r="C12" s="2"/>
      <c r="D12" s="2"/>
      <c r="E12" s="4"/>
      <c r="F12" s="4"/>
      <c r="G12" s="3"/>
      <c r="H12" s="3"/>
    </row>
    <row r="13" ht="15.75" customHeight="1">
      <c r="A13" s="9"/>
      <c r="B13" s="10"/>
      <c r="C13" s="9"/>
      <c r="D13" s="9"/>
      <c r="E13" s="11"/>
      <c r="F13" s="11"/>
      <c r="G13" s="10"/>
      <c r="H13" s="10"/>
    </row>
    <row r="14" ht="15.75" customHeight="1">
      <c r="A14" s="5"/>
      <c r="B14" s="6" t="s">
        <v>25</v>
      </c>
      <c r="C14" s="7"/>
      <c r="D14" s="7"/>
      <c r="E14" s="7"/>
      <c r="F14" s="7"/>
      <c r="G14" s="7"/>
      <c r="H14" s="8"/>
    </row>
    <row r="15" ht="15.75" customHeight="1">
      <c r="A15" s="18"/>
      <c r="B15" s="19" t="s">
        <v>26</v>
      </c>
      <c r="C15" s="18" t="s">
        <v>20</v>
      </c>
      <c r="D15" s="18">
        <v>450.0</v>
      </c>
      <c r="E15" s="20">
        <v>850.0</v>
      </c>
      <c r="F15" s="20">
        <f>450*850</f>
        <v>382500</v>
      </c>
      <c r="G15" s="19"/>
      <c r="H15" s="19" t="s">
        <v>27</v>
      </c>
    </row>
    <row r="16" ht="15.75" customHeight="1">
      <c r="A16" s="2"/>
      <c r="B16" s="3" t="s">
        <v>28</v>
      </c>
      <c r="C16" s="2" t="s">
        <v>20</v>
      </c>
      <c r="D16" s="2">
        <v>450.0</v>
      </c>
      <c r="E16" s="4">
        <v>1500.0</v>
      </c>
      <c r="F16" s="4">
        <f>450*1500</f>
        <v>675000</v>
      </c>
      <c r="G16" s="3"/>
      <c r="H16" s="21" t="s">
        <v>29</v>
      </c>
    </row>
    <row r="17" ht="15.75" customHeight="1">
      <c r="A17" s="2"/>
      <c r="B17" s="3" t="s">
        <v>30</v>
      </c>
      <c r="C17" s="2" t="s">
        <v>31</v>
      </c>
      <c r="D17" s="2">
        <v>1.0</v>
      </c>
      <c r="E17" s="4"/>
      <c r="F17" s="4">
        <v>28500.0</v>
      </c>
      <c r="G17" s="3" t="s">
        <v>32</v>
      </c>
      <c r="H17" s="21" t="s">
        <v>33</v>
      </c>
    </row>
    <row r="18" ht="15.75" customHeight="1">
      <c r="A18" s="9"/>
      <c r="B18" s="14" t="s">
        <v>34</v>
      </c>
      <c r="C18" s="9" t="s">
        <v>31</v>
      </c>
      <c r="D18" s="9">
        <v>2.0</v>
      </c>
      <c r="E18" s="11">
        <v>3060.0</v>
      </c>
      <c r="F18" s="11">
        <f>3060*2</f>
        <v>6120</v>
      </c>
      <c r="G18" s="10" t="s">
        <v>35</v>
      </c>
      <c r="H18" s="22" t="s">
        <v>36</v>
      </c>
    </row>
    <row r="19" ht="15.75" customHeight="1">
      <c r="A19" s="13"/>
      <c r="B19" s="14"/>
      <c r="C19" s="15"/>
      <c r="D19" s="15"/>
      <c r="E19" s="16"/>
      <c r="F19" s="16"/>
      <c r="G19" s="14"/>
      <c r="H19" s="17"/>
    </row>
    <row r="20" ht="15.75" customHeight="1">
      <c r="A20" s="23"/>
      <c r="B20" s="24"/>
      <c r="C20" s="25"/>
      <c r="D20" s="25"/>
      <c r="E20" s="26"/>
      <c r="F20" s="4">
        <f>SUM(F5:F18)</f>
        <v>2492075</v>
      </c>
      <c r="G20" s="24"/>
      <c r="H20" s="27"/>
    </row>
    <row r="21" ht="15.75" customHeight="1">
      <c r="B21" s="28" t="s">
        <v>37</v>
      </c>
      <c r="C21" s="29"/>
      <c r="D21" s="29"/>
      <c r="E21" s="4"/>
      <c r="F21" s="4">
        <f>F20*20%</f>
        <v>498415</v>
      </c>
      <c r="G21" s="30"/>
      <c r="H21" s="30"/>
    </row>
    <row r="22" ht="15.75" customHeight="1">
      <c r="B22" s="28" t="s">
        <v>38</v>
      </c>
      <c r="C22" s="29"/>
      <c r="D22" s="29"/>
      <c r="E22" s="4"/>
      <c r="F22" s="4">
        <f>F20+F21</f>
        <v>2990490</v>
      </c>
      <c r="G22" s="30"/>
      <c r="H22" s="30"/>
    </row>
    <row r="23" ht="15.75" customHeight="1">
      <c r="B23" s="30"/>
      <c r="E23" s="31"/>
      <c r="F23" s="31"/>
      <c r="G23" s="30"/>
      <c r="H23" s="30"/>
    </row>
    <row r="24" ht="15.75" customHeight="1">
      <c r="B24" s="30"/>
      <c r="E24" s="31"/>
      <c r="F24" s="31"/>
      <c r="G24" s="30"/>
      <c r="H24" s="30"/>
    </row>
    <row r="25" ht="15.75" customHeight="1">
      <c r="B25" s="30"/>
      <c r="E25" s="31"/>
      <c r="F25" s="31"/>
      <c r="G25" s="30"/>
      <c r="H25" s="30"/>
    </row>
    <row r="26" ht="15.75" customHeight="1">
      <c r="B26" s="30"/>
      <c r="E26" s="31"/>
      <c r="F26" s="31"/>
      <c r="G26" s="30"/>
      <c r="H26" s="30"/>
    </row>
    <row r="27" ht="15.75" customHeight="1">
      <c r="B27" s="30"/>
      <c r="E27" s="31"/>
      <c r="F27" s="31"/>
      <c r="G27" s="30"/>
      <c r="H27" s="30"/>
    </row>
    <row r="28" ht="15.75" customHeight="1">
      <c r="B28" s="30"/>
      <c r="E28" s="31"/>
      <c r="F28" s="31"/>
      <c r="G28" s="30"/>
      <c r="H28" s="30"/>
    </row>
    <row r="29" ht="15.75" customHeight="1">
      <c r="B29" s="30"/>
      <c r="E29" s="31"/>
      <c r="F29" s="31"/>
      <c r="G29" s="30"/>
      <c r="H29" s="30"/>
    </row>
    <row r="30" ht="15.75" customHeight="1">
      <c r="B30" s="30"/>
      <c r="E30" s="31"/>
      <c r="F30" s="31"/>
      <c r="G30" s="30"/>
      <c r="H30" s="30"/>
    </row>
    <row r="31" ht="15.75" customHeight="1">
      <c r="B31" s="30"/>
      <c r="E31" s="31"/>
      <c r="F31" s="31"/>
      <c r="G31" s="30"/>
      <c r="H31" s="30"/>
    </row>
    <row r="32" ht="15.75" customHeight="1">
      <c r="B32" s="30"/>
      <c r="E32" s="31"/>
      <c r="F32" s="31"/>
      <c r="G32" s="30"/>
      <c r="H32" s="30"/>
    </row>
    <row r="33" ht="15.75" customHeight="1">
      <c r="B33" s="30"/>
      <c r="E33" s="31"/>
      <c r="F33" s="31"/>
      <c r="G33" s="30"/>
      <c r="H33" s="30"/>
    </row>
    <row r="34" ht="15.75" customHeight="1">
      <c r="B34" s="30"/>
      <c r="E34" s="31"/>
      <c r="F34" s="31"/>
      <c r="G34" s="30"/>
      <c r="H34" s="30"/>
    </row>
    <row r="35" ht="15.75" customHeight="1">
      <c r="B35" s="30"/>
      <c r="E35" s="31"/>
      <c r="F35" s="31"/>
      <c r="G35" s="30"/>
      <c r="H35" s="30"/>
    </row>
    <row r="36" ht="15.75" customHeight="1">
      <c r="B36" s="30"/>
      <c r="E36" s="31"/>
      <c r="F36" s="31"/>
      <c r="G36" s="30"/>
      <c r="H36" s="30"/>
    </row>
    <row r="37" ht="15.75" customHeight="1">
      <c r="B37" s="30"/>
      <c r="E37" s="31"/>
      <c r="F37" s="31"/>
      <c r="G37" s="30"/>
      <c r="H37" s="30"/>
    </row>
    <row r="38" ht="15.75" customHeight="1">
      <c r="B38" s="30"/>
      <c r="E38" s="31"/>
      <c r="F38" s="31"/>
      <c r="G38" s="30"/>
      <c r="H38" s="30"/>
    </row>
    <row r="39" ht="15.75" customHeight="1">
      <c r="B39" s="30"/>
      <c r="E39" s="31"/>
      <c r="F39" s="31"/>
      <c r="G39" s="30"/>
      <c r="H39" s="30"/>
    </row>
    <row r="40" ht="15.75" customHeight="1">
      <c r="B40" s="30"/>
      <c r="E40" s="31"/>
      <c r="F40" s="31"/>
      <c r="G40" s="30"/>
      <c r="H40" s="30"/>
    </row>
    <row r="41" ht="15.75" customHeight="1">
      <c r="B41" s="30"/>
      <c r="E41" s="31"/>
      <c r="F41" s="31"/>
      <c r="G41" s="30"/>
      <c r="H41" s="30"/>
    </row>
    <row r="42" ht="15.75" customHeight="1">
      <c r="B42" s="30"/>
      <c r="E42" s="31"/>
      <c r="F42" s="31"/>
      <c r="G42" s="30"/>
      <c r="H42" s="30"/>
    </row>
    <row r="43" ht="15.75" customHeight="1">
      <c r="B43" s="30"/>
      <c r="E43" s="31"/>
      <c r="F43" s="31"/>
      <c r="G43" s="30"/>
      <c r="H43" s="30"/>
    </row>
    <row r="44" ht="15.75" customHeight="1">
      <c r="B44" s="30"/>
      <c r="E44" s="31"/>
      <c r="F44" s="31"/>
      <c r="G44" s="30"/>
      <c r="H44" s="30"/>
    </row>
    <row r="45" ht="15.75" customHeight="1">
      <c r="B45" s="30"/>
      <c r="E45" s="31"/>
      <c r="F45" s="31"/>
      <c r="G45" s="30"/>
      <c r="H45" s="30"/>
    </row>
    <row r="46" ht="15.75" customHeight="1">
      <c r="B46" s="30"/>
      <c r="E46" s="31"/>
      <c r="F46" s="31"/>
      <c r="G46" s="30"/>
      <c r="H46" s="30"/>
    </row>
    <row r="47" ht="15.75" customHeight="1">
      <c r="B47" s="30"/>
      <c r="E47" s="31"/>
      <c r="F47" s="31"/>
      <c r="G47" s="30"/>
      <c r="H47" s="30"/>
    </row>
    <row r="48" ht="15.75" customHeight="1">
      <c r="B48" s="30"/>
      <c r="E48" s="31"/>
      <c r="F48" s="31"/>
      <c r="G48" s="30"/>
      <c r="H48" s="30"/>
    </row>
    <row r="49" ht="15.75" customHeight="1">
      <c r="B49" s="30"/>
      <c r="E49" s="31"/>
      <c r="F49" s="31"/>
      <c r="G49" s="30"/>
      <c r="H49" s="30"/>
    </row>
    <row r="50" ht="15.75" customHeight="1">
      <c r="B50" s="30"/>
      <c r="E50" s="31"/>
      <c r="F50" s="31"/>
      <c r="G50" s="30"/>
      <c r="H50" s="30"/>
    </row>
    <row r="51" ht="15.75" customHeight="1">
      <c r="B51" s="30"/>
      <c r="E51" s="31"/>
      <c r="F51" s="31"/>
      <c r="G51" s="30"/>
      <c r="H51" s="30"/>
    </row>
    <row r="52" ht="15.75" customHeight="1">
      <c r="B52" s="30"/>
      <c r="E52" s="31"/>
      <c r="F52" s="31"/>
      <c r="G52" s="30"/>
      <c r="H52" s="30"/>
    </row>
    <row r="53" ht="15.75" customHeight="1">
      <c r="B53" s="30"/>
      <c r="E53" s="31"/>
      <c r="F53" s="31"/>
      <c r="G53" s="30"/>
      <c r="H53" s="30"/>
    </row>
    <row r="54" ht="15.75" customHeight="1">
      <c r="B54" s="30"/>
      <c r="E54" s="31"/>
      <c r="F54" s="31"/>
      <c r="G54" s="30"/>
      <c r="H54" s="30"/>
    </row>
    <row r="55" ht="15.75" customHeight="1">
      <c r="B55" s="30"/>
      <c r="E55" s="31"/>
      <c r="F55" s="31"/>
      <c r="G55" s="30"/>
      <c r="H55" s="30"/>
    </row>
    <row r="56" ht="15.75" customHeight="1">
      <c r="B56" s="30"/>
      <c r="E56" s="31"/>
      <c r="F56" s="31"/>
      <c r="G56" s="30"/>
      <c r="H56" s="30"/>
    </row>
    <row r="57" ht="15.75" customHeight="1">
      <c r="B57" s="30"/>
      <c r="E57" s="31"/>
      <c r="F57" s="31"/>
      <c r="G57" s="30"/>
      <c r="H57" s="30"/>
    </row>
    <row r="58" ht="15.75" customHeight="1">
      <c r="B58" s="30"/>
      <c r="E58" s="31"/>
      <c r="F58" s="31"/>
      <c r="G58" s="30"/>
      <c r="H58" s="30"/>
    </row>
    <row r="59" ht="15.75" customHeight="1">
      <c r="B59" s="30"/>
      <c r="E59" s="31"/>
      <c r="F59" s="31"/>
      <c r="G59" s="30"/>
      <c r="H59" s="30"/>
    </row>
    <row r="60" ht="15.75" customHeight="1">
      <c r="B60" s="30"/>
      <c r="E60" s="31"/>
      <c r="F60" s="31"/>
      <c r="G60" s="30"/>
      <c r="H60" s="30"/>
    </row>
    <row r="61" ht="15.75" customHeight="1">
      <c r="B61" s="30"/>
      <c r="E61" s="31"/>
      <c r="F61" s="31"/>
      <c r="G61" s="30"/>
      <c r="H61" s="30"/>
    </row>
    <row r="62" ht="15.75" customHeight="1">
      <c r="B62" s="30"/>
      <c r="E62" s="31"/>
      <c r="F62" s="31"/>
      <c r="G62" s="30"/>
      <c r="H62" s="30"/>
    </row>
    <row r="63" ht="15.75" customHeight="1">
      <c r="B63" s="30"/>
      <c r="E63" s="31"/>
      <c r="F63" s="31"/>
      <c r="G63" s="30"/>
      <c r="H63" s="30"/>
    </row>
    <row r="64" ht="15.75" customHeight="1">
      <c r="B64" s="30"/>
      <c r="E64" s="31"/>
      <c r="F64" s="31"/>
      <c r="G64" s="30"/>
      <c r="H64" s="30"/>
    </row>
    <row r="65" ht="15.75" customHeight="1">
      <c r="B65" s="30"/>
      <c r="E65" s="31"/>
      <c r="F65" s="31"/>
      <c r="G65" s="30"/>
      <c r="H65" s="30"/>
    </row>
    <row r="66" ht="15.75" customHeight="1">
      <c r="B66" s="30"/>
      <c r="E66" s="31"/>
      <c r="F66" s="31"/>
      <c r="G66" s="30"/>
      <c r="H66" s="30"/>
    </row>
    <row r="67" ht="15.75" customHeight="1">
      <c r="B67" s="30"/>
      <c r="E67" s="31"/>
      <c r="F67" s="31"/>
      <c r="G67" s="30"/>
      <c r="H67" s="30"/>
    </row>
    <row r="68" ht="15.75" customHeight="1">
      <c r="B68" s="30"/>
      <c r="E68" s="31"/>
      <c r="F68" s="31"/>
      <c r="G68" s="30"/>
      <c r="H68" s="30"/>
    </row>
    <row r="69" ht="15.75" customHeight="1">
      <c r="B69" s="30"/>
      <c r="E69" s="31"/>
      <c r="F69" s="31"/>
      <c r="G69" s="30"/>
      <c r="H69" s="30"/>
    </row>
    <row r="70" ht="15.75" customHeight="1">
      <c r="B70" s="30"/>
      <c r="E70" s="31"/>
      <c r="F70" s="31"/>
      <c r="G70" s="30"/>
      <c r="H70" s="30"/>
    </row>
    <row r="71" ht="15.75" customHeight="1">
      <c r="B71" s="30"/>
      <c r="E71" s="31"/>
      <c r="F71" s="31"/>
      <c r="G71" s="30"/>
      <c r="H71" s="30"/>
    </row>
    <row r="72" ht="15.75" customHeight="1">
      <c r="B72" s="30"/>
      <c r="E72" s="31"/>
      <c r="F72" s="31"/>
      <c r="G72" s="30"/>
      <c r="H72" s="30"/>
    </row>
    <row r="73" ht="15.75" customHeight="1">
      <c r="B73" s="30"/>
      <c r="E73" s="31"/>
      <c r="F73" s="31"/>
      <c r="G73" s="30"/>
      <c r="H73" s="30"/>
    </row>
    <row r="74" ht="15.75" customHeight="1">
      <c r="B74" s="30"/>
      <c r="E74" s="31"/>
      <c r="F74" s="31"/>
      <c r="G74" s="30"/>
      <c r="H74" s="30"/>
    </row>
    <row r="75" ht="15.75" customHeight="1">
      <c r="B75" s="30"/>
      <c r="E75" s="31"/>
      <c r="F75" s="31"/>
      <c r="G75" s="30"/>
      <c r="H75" s="30"/>
    </row>
    <row r="76" ht="15.75" customHeight="1">
      <c r="B76" s="30"/>
      <c r="E76" s="31"/>
      <c r="F76" s="31"/>
      <c r="G76" s="30"/>
      <c r="H76" s="30"/>
    </row>
    <row r="77" ht="15.75" customHeight="1">
      <c r="B77" s="30"/>
      <c r="E77" s="31"/>
      <c r="F77" s="31"/>
      <c r="G77" s="30"/>
      <c r="H77" s="30"/>
    </row>
    <row r="78" ht="15.75" customHeight="1">
      <c r="B78" s="30"/>
      <c r="E78" s="31"/>
      <c r="F78" s="31"/>
      <c r="G78" s="30"/>
      <c r="H78" s="30"/>
    </row>
    <row r="79" ht="15.75" customHeight="1">
      <c r="B79" s="30"/>
      <c r="E79" s="31"/>
      <c r="F79" s="31"/>
      <c r="G79" s="30"/>
      <c r="H79" s="30"/>
    </row>
    <row r="80" ht="15.75" customHeight="1">
      <c r="B80" s="30"/>
      <c r="E80" s="31"/>
      <c r="F80" s="31"/>
      <c r="G80" s="30"/>
      <c r="H80" s="30"/>
    </row>
    <row r="81" ht="15.75" customHeight="1">
      <c r="B81" s="30"/>
      <c r="E81" s="31"/>
      <c r="F81" s="31"/>
      <c r="G81" s="30"/>
      <c r="H81" s="30"/>
    </row>
    <row r="82" ht="15.75" customHeight="1">
      <c r="B82" s="30"/>
      <c r="E82" s="31"/>
      <c r="F82" s="31"/>
      <c r="G82" s="30"/>
      <c r="H82" s="30"/>
    </row>
    <row r="83" ht="15.75" customHeight="1">
      <c r="B83" s="30"/>
      <c r="E83" s="31"/>
      <c r="F83" s="31"/>
      <c r="G83" s="30"/>
      <c r="H83" s="30"/>
    </row>
    <row r="84" ht="15.75" customHeight="1">
      <c r="B84" s="30"/>
      <c r="E84" s="31"/>
      <c r="F84" s="31"/>
      <c r="G84" s="30"/>
      <c r="H84" s="30"/>
    </row>
    <row r="85" ht="15.75" customHeight="1">
      <c r="B85" s="30"/>
      <c r="E85" s="31"/>
      <c r="F85" s="31"/>
      <c r="G85" s="30"/>
      <c r="H85" s="30"/>
    </row>
    <row r="86" ht="15.75" customHeight="1">
      <c r="B86" s="30"/>
      <c r="E86" s="31"/>
      <c r="F86" s="31"/>
      <c r="G86" s="30"/>
      <c r="H86" s="30"/>
    </row>
    <row r="87" ht="15.75" customHeight="1">
      <c r="B87" s="30"/>
      <c r="E87" s="31"/>
      <c r="F87" s="31"/>
      <c r="G87" s="30"/>
      <c r="H87" s="30"/>
    </row>
    <row r="88" ht="15.75" customHeight="1">
      <c r="B88" s="30"/>
      <c r="E88" s="31"/>
      <c r="F88" s="31"/>
      <c r="G88" s="30"/>
      <c r="H88" s="30"/>
    </row>
    <row r="89" ht="15.75" customHeight="1">
      <c r="B89" s="30"/>
      <c r="E89" s="31"/>
      <c r="F89" s="31"/>
      <c r="G89" s="30"/>
      <c r="H89" s="30"/>
    </row>
    <row r="90" ht="15.75" customHeight="1">
      <c r="B90" s="30"/>
      <c r="E90" s="31"/>
      <c r="F90" s="31"/>
      <c r="G90" s="30"/>
      <c r="H90" s="30"/>
    </row>
    <row r="91" ht="15.75" customHeight="1">
      <c r="B91" s="30"/>
      <c r="E91" s="31"/>
      <c r="F91" s="31"/>
      <c r="G91" s="30"/>
      <c r="H91" s="30"/>
    </row>
    <row r="92" ht="15.75" customHeight="1">
      <c r="B92" s="30"/>
      <c r="E92" s="31"/>
      <c r="F92" s="31"/>
      <c r="G92" s="30"/>
      <c r="H92" s="30"/>
    </row>
    <row r="93" ht="15.75" customHeight="1">
      <c r="B93" s="30"/>
      <c r="E93" s="31"/>
      <c r="F93" s="31"/>
      <c r="G93" s="30"/>
      <c r="H93" s="30"/>
    </row>
    <row r="94" ht="15.75" customHeight="1">
      <c r="B94" s="30"/>
      <c r="E94" s="31"/>
      <c r="F94" s="31"/>
      <c r="G94" s="30"/>
      <c r="H94" s="30"/>
    </row>
    <row r="95" ht="15.75" customHeight="1">
      <c r="B95" s="30"/>
      <c r="E95" s="31"/>
      <c r="F95" s="31"/>
      <c r="G95" s="30"/>
      <c r="H95" s="30"/>
    </row>
    <row r="96" ht="15.75" customHeight="1">
      <c r="B96" s="30"/>
      <c r="E96" s="31"/>
      <c r="F96" s="31"/>
      <c r="G96" s="30"/>
      <c r="H96" s="30"/>
    </row>
    <row r="97" ht="15.75" customHeight="1">
      <c r="B97" s="30"/>
      <c r="E97" s="31"/>
      <c r="F97" s="31"/>
      <c r="G97" s="30"/>
      <c r="H97" s="30"/>
    </row>
    <row r="98" ht="15.75" customHeight="1">
      <c r="B98" s="30"/>
      <c r="E98" s="31"/>
      <c r="F98" s="31"/>
      <c r="G98" s="30"/>
      <c r="H98" s="30"/>
    </row>
    <row r="99" ht="15.75" customHeight="1">
      <c r="B99" s="30"/>
      <c r="E99" s="31"/>
      <c r="F99" s="31"/>
      <c r="G99" s="30"/>
      <c r="H99" s="30"/>
    </row>
    <row r="100" ht="15.75" customHeight="1">
      <c r="B100" s="30"/>
      <c r="E100" s="31"/>
      <c r="F100" s="31"/>
      <c r="G100" s="30"/>
      <c r="H100" s="30"/>
    </row>
    <row r="101" ht="15.75" customHeight="1">
      <c r="B101" s="30"/>
      <c r="E101" s="31"/>
      <c r="F101" s="31"/>
      <c r="G101" s="30"/>
      <c r="H101" s="30"/>
    </row>
    <row r="102" ht="15.75" customHeight="1">
      <c r="B102" s="30"/>
      <c r="E102" s="31"/>
      <c r="F102" s="31"/>
      <c r="G102" s="30"/>
      <c r="H102" s="30"/>
    </row>
    <row r="103" ht="15.75" customHeight="1">
      <c r="B103" s="30"/>
      <c r="E103" s="31"/>
      <c r="F103" s="31"/>
      <c r="G103" s="30"/>
      <c r="H103" s="30"/>
    </row>
    <row r="104" ht="15.75" customHeight="1">
      <c r="B104" s="30"/>
      <c r="E104" s="31"/>
      <c r="F104" s="31"/>
      <c r="G104" s="30"/>
      <c r="H104" s="30"/>
    </row>
    <row r="105" ht="15.75" customHeight="1">
      <c r="B105" s="30"/>
      <c r="E105" s="31"/>
      <c r="F105" s="31"/>
      <c r="G105" s="30"/>
      <c r="H105" s="30"/>
    </row>
    <row r="106" ht="15.75" customHeight="1">
      <c r="B106" s="30"/>
      <c r="E106" s="31"/>
      <c r="F106" s="31"/>
      <c r="G106" s="30"/>
      <c r="H106" s="30"/>
    </row>
    <row r="107" ht="15.75" customHeight="1">
      <c r="B107" s="30"/>
      <c r="E107" s="31"/>
      <c r="F107" s="31"/>
      <c r="G107" s="30"/>
      <c r="H107" s="30"/>
    </row>
    <row r="108" ht="15.75" customHeight="1">
      <c r="B108" s="30"/>
      <c r="E108" s="31"/>
      <c r="F108" s="31"/>
      <c r="G108" s="30"/>
      <c r="H108" s="30"/>
    </row>
    <row r="109" ht="15.75" customHeight="1">
      <c r="B109" s="30"/>
      <c r="E109" s="31"/>
      <c r="F109" s="31"/>
      <c r="G109" s="30"/>
      <c r="H109" s="30"/>
    </row>
    <row r="110" ht="15.75" customHeight="1">
      <c r="B110" s="30"/>
      <c r="E110" s="31"/>
      <c r="F110" s="31"/>
      <c r="G110" s="30"/>
      <c r="H110" s="30"/>
    </row>
    <row r="111" ht="15.75" customHeight="1">
      <c r="B111" s="30"/>
      <c r="E111" s="31"/>
      <c r="F111" s="31"/>
      <c r="G111" s="30"/>
      <c r="H111" s="30"/>
    </row>
    <row r="112" ht="15.75" customHeight="1">
      <c r="B112" s="30"/>
      <c r="E112" s="31"/>
      <c r="F112" s="31"/>
      <c r="G112" s="30"/>
      <c r="H112" s="30"/>
    </row>
    <row r="113" ht="15.75" customHeight="1">
      <c r="B113" s="30"/>
      <c r="E113" s="31"/>
      <c r="F113" s="31"/>
      <c r="G113" s="30"/>
      <c r="H113" s="30"/>
    </row>
    <row r="114" ht="15.75" customHeight="1">
      <c r="B114" s="30"/>
      <c r="E114" s="31"/>
      <c r="F114" s="31"/>
      <c r="G114" s="30"/>
      <c r="H114" s="30"/>
    </row>
    <row r="115" ht="15.75" customHeight="1">
      <c r="B115" s="30"/>
      <c r="E115" s="31"/>
      <c r="F115" s="31"/>
      <c r="G115" s="30"/>
      <c r="H115" s="30"/>
    </row>
    <row r="116" ht="15.75" customHeight="1">
      <c r="B116" s="30"/>
      <c r="E116" s="31"/>
      <c r="F116" s="31"/>
      <c r="G116" s="30"/>
      <c r="H116" s="30"/>
    </row>
    <row r="117" ht="15.75" customHeight="1">
      <c r="B117" s="30"/>
      <c r="E117" s="31"/>
      <c r="F117" s="31"/>
      <c r="G117" s="30"/>
      <c r="H117" s="30"/>
    </row>
    <row r="118" ht="15.75" customHeight="1">
      <c r="B118" s="30"/>
      <c r="E118" s="31"/>
      <c r="F118" s="31"/>
      <c r="G118" s="30"/>
      <c r="H118" s="30"/>
    </row>
    <row r="119" ht="15.75" customHeight="1">
      <c r="B119" s="30"/>
      <c r="E119" s="31"/>
      <c r="F119" s="31"/>
      <c r="G119" s="30"/>
      <c r="H119" s="30"/>
    </row>
    <row r="120" ht="15.75" customHeight="1">
      <c r="B120" s="30"/>
      <c r="E120" s="31"/>
      <c r="F120" s="31"/>
      <c r="G120" s="30"/>
      <c r="H120" s="30"/>
    </row>
    <row r="121" ht="15.75" customHeight="1">
      <c r="B121" s="30"/>
      <c r="E121" s="31"/>
      <c r="F121" s="31"/>
      <c r="G121" s="30"/>
      <c r="H121" s="30"/>
    </row>
    <row r="122" ht="15.75" customHeight="1">
      <c r="B122" s="30"/>
      <c r="E122" s="31"/>
      <c r="F122" s="31"/>
      <c r="G122" s="30"/>
      <c r="H122" s="30"/>
    </row>
    <row r="123" ht="15.75" customHeight="1">
      <c r="B123" s="30"/>
      <c r="E123" s="31"/>
      <c r="F123" s="31"/>
      <c r="G123" s="30"/>
      <c r="H123" s="30"/>
    </row>
    <row r="124" ht="15.75" customHeight="1">
      <c r="B124" s="30"/>
      <c r="E124" s="31"/>
      <c r="F124" s="31"/>
      <c r="G124" s="30"/>
      <c r="H124" s="30"/>
    </row>
    <row r="125" ht="15.75" customHeight="1">
      <c r="B125" s="30"/>
      <c r="E125" s="31"/>
      <c r="F125" s="31"/>
      <c r="G125" s="30"/>
      <c r="H125" s="30"/>
    </row>
    <row r="126" ht="15.75" customHeight="1">
      <c r="B126" s="30"/>
      <c r="E126" s="31"/>
      <c r="F126" s="31"/>
      <c r="G126" s="30"/>
      <c r="H126" s="30"/>
    </row>
    <row r="127" ht="15.75" customHeight="1">
      <c r="B127" s="30"/>
      <c r="E127" s="31"/>
      <c r="F127" s="31"/>
      <c r="G127" s="30"/>
      <c r="H127" s="30"/>
    </row>
    <row r="128" ht="15.75" customHeight="1">
      <c r="B128" s="30"/>
      <c r="E128" s="31"/>
      <c r="F128" s="31"/>
      <c r="G128" s="30"/>
      <c r="H128" s="30"/>
    </row>
    <row r="129" ht="15.75" customHeight="1">
      <c r="B129" s="30"/>
      <c r="E129" s="31"/>
      <c r="F129" s="31"/>
      <c r="G129" s="30"/>
      <c r="H129" s="30"/>
    </row>
    <row r="130" ht="15.75" customHeight="1">
      <c r="B130" s="30"/>
      <c r="E130" s="31"/>
      <c r="F130" s="31"/>
      <c r="G130" s="30"/>
      <c r="H130" s="30"/>
    </row>
    <row r="131" ht="15.75" customHeight="1">
      <c r="B131" s="30"/>
      <c r="E131" s="31"/>
      <c r="F131" s="31"/>
      <c r="G131" s="30"/>
      <c r="H131" s="30"/>
    </row>
    <row r="132" ht="15.75" customHeight="1">
      <c r="B132" s="30"/>
      <c r="E132" s="31"/>
      <c r="F132" s="31"/>
      <c r="G132" s="30"/>
      <c r="H132" s="30"/>
    </row>
    <row r="133" ht="15.75" customHeight="1">
      <c r="B133" s="30"/>
      <c r="E133" s="31"/>
      <c r="F133" s="31"/>
      <c r="G133" s="30"/>
      <c r="H133" s="30"/>
    </row>
    <row r="134" ht="15.75" customHeight="1">
      <c r="B134" s="30"/>
      <c r="E134" s="31"/>
      <c r="F134" s="31"/>
      <c r="G134" s="30"/>
      <c r="H134" s="30"/>
    </row>
    <row r="135" ht="15.75" customHeight="1">
      <c r="B135" s="30"/>
      <c r="E135" s="31"/>
      <c r="F135" s="31"/>
      <c r="G135" s="30"/>
      <c r="H135" s="30"/>
    </row>
    <row r="136" ht="15.75" customHeight="1">
      <c r="B136" s="30"/>
      <c r="E136" s="31"/>
      <c r="F136" s="31"/>
      <c r="G136" s="30"/>
      <c r="H136" s="30"/>
    </row>
    <row r="137" ht="15.75" customHeight="1">
      <c r="B137" s="30"/>
      <c r="E137" s="31"/>
      <c r="F137" s="31"/>
      <c r="G137" s="30"/>
      <c r="H137" s="30"/>
    </row>
    <row r="138" ht="15.75" customHeight="1">
      <c r="B138" s="30"/>
      <c r="E138" s="31"/>
      <c r="F138" s="31"/>
      <c r="G138" s="30"/>
      <c r="H138" s="30"/>
    </row>
    <row r="139" ht="15.75" customHeight="1">
      <c r="B139" s="30"/>
      <c r="E139" s="31"/>
      <c r="F139" s="31"/>
      <c r="G139" s="30"/>
      <c r="H139" s="30"/>
    </row>
    <row r="140" ht="15.75" customHeight="1">
      <c r="B140" s="30"/>
      <c r="E140" s="31"/>
      <c r="F140" s="31"/>
      <c r="G140" s="30"/>
      <c r="H140" s="30"/>
    </row>
    <row r="141" ht="15.75" customHeight="1">
      <c r="B141" s="30"/>
      <c r="E141" s="31"/>
      <c r="F141" s="31"/>
      <c r="G141" s="30"/>
      <c r="H141" s="30"/>
    </row>
    <row r="142" ht="15.75" customHeight="1">
      <c r="B142" s="30"/>
      <c r="E142" s="31"/>
      <c r="F142" s="31"/>
      <c r="G142" s="30"/>
      <c r="H142" s="30"/>
    </row>
    <row r="143" ht="15.75" customHeight="1">
      <c r="B143" s="30"/>
      <c r="E143" s="31"/>
      <c r="F143" s="31"/>
      <c r="G143" s="30"/>
      <c r="H143" s="30"/>
    </row>
    <row r="144" ht="15.75" customHeight="1">
      <c r="B144" s="30"/>
      <c r="E144" s="31"/>
      <c r="F144" s="31"/>
      <c r="G144" s="30"/>
      <c r="H144" s="30"/>
    </row>
    <row r="145" ht="15.75" customHeight="1">
      <c r="B145" s="30"/>
      <c r="E145" s="31"/>
      <c r="F145" s="31"/>
      <c r="G145" s="30"/>
      <c r="H145" s="30"/>
    </row>
    <row r="146" ht="15.75" customHeight="1">
      <c r="B146" s="30"/>
      <c r="E146" s="31"/>
      <c r="F146" s="31"/>
      <c r="G146" s="30"/>
      <c r="H146" s="30"/>
    </row>
    <row r="147" ht="15.75" customHeight="1">
      <c r="B147" s="30"/>
      <c r="E147" s="31"/>
      <c r="F147" s="31"/>
      <c r="G147" s="30"/>
      <c r="H147" s="30"/>
    </row>
    <row r="148" ht="15.75" customHeight="1">
      <c r="B148" s="30"/>
      <c r="E148" s="31"/>
      <c r="F148" s="31"/>
      <c r="G148" s="30"/>
      <c r="H148" s="30"/>
    </row>
    <row r="149" ht="15.75" customHeight="1">
      <c r="B149" s="30"/>
      <c r="E149" s="31"/>
      <c r="F149" s="31"/>
      <c r="G149" s="30"/>
      <c r="H149" s="30"/>
    </row>
    <row r="150" ht="15.75" customHeight="1">
      <c r="B150" s="30"/>
      <c r="E150" s="31"/>
      <c r="F150" s="31"/>
      <c r="G150" s="30"/>
      <c r="H150" s="30"/>
    </row>
    <row r="151" ht="15.75" customHeight="1">
      <c r="B151" s="30"/>
      <c r="E151" s="31"/>
      <c r="F151" s="31"/>
      <c r="G151" s="30"/>
      <c r="H151" s="30"/>
    </row>
    <row r="152" ht="15.75" customHeight="1">
      <c r="B152" s="30"/>
      <c r="E152" s="31"/>
      <c r="F152" s="31"/>
      <c r="G152" s="30"/>
      <c r="H152" s="30"/>
    </row>
    <row r="153" ht="15.75" customHeight="1">
      <c r="B153" s="30"/>
      <c r="E153" s="31"/>
      <c r="F153" s="31"/>
      <c r="G153" s="30"/>
      <c r="H153" s="30"/>
    </row>
    <row r="154" ht="15.75" customHeight="1">
      <c r="B154" s="30"/>
      <c r="E154" s="31"/>
      <c r="F154" s="31"/>
      <c r="G154" s="30"/>
      <c r="H154" s="30"/>
    </row>
    <row r="155" ht="15.75" customHeight="1">
      <c r="B155" s="30"/>
      <c r="E155" s="31"/>
      <c r="F155" s="31"/>
      <c r="G155" s="30"/>
      <c r="H155" s="30"/>
    </row>
    <row r="156" ht="15.75" customHeight="1">
      <c r="B156" s="30"/>
      <c r="E156" s="31"/>
      <c r="F156" s="31"/>
      <c r="G156" s="30"/>
      <c r="H156" s="30"/>
    </row>
    <row r="157" ht="15.75" customHeight="1">
      <c r="B157" s="30"/>
      <c r="E157" s="31"/>
      <c r="F157" s="31"/>
      <c r="G157" s="30"/>
      <c r="H157" s="30"/>
    </row>
    <row r="158" ht="15.75" customHeight="1">
      <c r="B158" s="30"/>
      <c r="E158" s="31"/>
      <c r="F158" s="31"/>
      <c r="G158" s="30"/>
      <c r="H158" s="30"/>
    </row>
    <row r="159" ht="15.75" customHeight="1">
      <c r="B159" s="30"/>
      <c r="E159" s="31"/>
      <c r="F159" s="31"/>
      <c r="G159" s="30"/>
      <c r="H159" s="30"/>
    </row>
    <row r="160" ht="15.75" customHeight="1">
      <c r="B160" s="30"/>
      <c r="E160" s="31"/>
      <c r="F160" s="31"/>
      <c r="G160" s="30"/>
      <c r="H160" s="30"/>
    </row>
    <row r="161" ht="15.75" customHeight="1">
      <c r="B161" s="30"/>
      <c r="E161" s="31"/>
      <c r="F161" s="31"/>
      <c r="G161" s="30"/>
      <c r="H161" s="30"/>
    </row>
    <row r="162" ht="15.75" customHeight="1">
      <c r="B162" s="30"/>
      <c r="E162" s="31"/>
      <c r="F162" s="31"/>
      <c r="G162" s="30"/>
      <c r="H162" s="30"/>
    </row>
    <row r="163" ht="15.75" customHeight="1">
      <c r="B163" s="30"/>
      <c r="E163" s="31"/>
      <c r="F163" s="31"/>
      <c r="G163" s="30"/>
      <c r="H163" s="30"/>
    </row>
    <row r="164" ht="15.75" customHeight="1">
      <c r="B164" s="30"/>
      <c r="E164" s="31"/>
      <c r="F164" s="31"/>
      <c r="G164" s="30"/>
      <c r="H164" s="30"/>
    </row>
    <row r="165" ht="15.75" customHeight="1">
      <c r="B165" s="30"/>
      <c r="E165" s="31"/>
      <c r="F165" s="31"/>
      <c r="G165" s="30"/>
      <c r="H165" s="30"/>
    </row>
    <row r="166" ht="15.75" customHeight="1">
      <c r="B166" s="30"/>
      <c r="E166" s="31"/>
      <c r="F166" s="31"/>
      <c r="G166" s="30"/>
      <c r="H166" s="30"/>
    </row>
    <row r="167" ht="15.75" customHeight="1">
      <c r="B167" s="30"/>
      <c r="E167" s="31"/>
      <c r="F167" s="31"/>
      <c r="G167" s="30"/>
      <c r="H167" s="30"/>
    </row>
    <row r="168" ht="15.75" customHeight="1">
      <c r="B168" s="30"/>
      <c r="E168" s="31"/>
      <c r="F168" s="31"/>
      <c r="G168" s="30"/>
      <c r="H168" s="30"/>
    </row>
    <row r="169" ht="15.75" customHeight="1">
      <c r="B169" s="30"/>
      <c r="E169" s="31"/>
      <c r="F169" s="31"/>
      <c r="G169" s="30"/>
      <c r="H169" s="30"/>
    </row>
    <row r="170" ht="15.75" customHeight="1">
      <c r="B170" s="30"/>
      <c r="E170" s="31"/>
      <c r="F170" s="31"/>
      <c r="G170" s="30"/>
      <c r="H170" s="30"/>
    </row>
    <row r="171" ht="15.75" customHeight="1">
      <c r="B171" s="30"/>
      <c r="E171" s="31"/>
      <c r="F171" s="31"/>
      <c r="G171" s="30"/>
      <c r="H171" s="30"/>
    </row>
    <row r="172" ht="15.75" customHeight="1">
      <c r="B172" s="30"/>
      <c r="E172" s="31"/>
      <c r="F172" s="31"/>
      <c r="G172" s="30"/>
      <c r="H172" s="30"/>
    </row>
    <row r="173" ht="15.75" customHeight="1">
      <c r="B173" s="30"/>
      <c r="E173" s="31"/>
      <c r="F173" s="31"/>
      <c r="G173" s="30"/>
      <c r="H173" s="30"/>
    </row>
    <row r="174" ht="15.75" customHeight="1">
      <c r="B174" s="30"/>
      <c r="E174" s="31"/>
      <c r="F174" s="31"/>
      <c r="G174" s="30"/>
      <c r="H174" s="30"/>
    </row>
    <row r="175" ht="15.75" customHeight="1">
      <c r="B175" s="30"/>
      <c r="E175" s="31"/>
      <c r="F175" s="31"/>
      <c r="G175" s="30"/>
      <c r="H175" s="30"/>
    </row>
    <row r="176" ht="15.75" customHeight="1">
      <c r="B176" s="30"/>
      <c r="E176" s="31"/>
      <c r="F176" s="31"/>
      <c r="G176" s="30"/>
      <c r="H176" s="30"/>
    </row>
    <row r="177" ht="15.75" customHeight="1">
      <c r="B177" s="30"/>
      <c r="E177" s="31"/>
      <c r="F177" s="31"/>
      <c r="G177" s="30"/>
      <c r="H177" s="30"/>
    </row>
    <row r="178" ht="15.75" customHeight="1">
      <c r="B178" s="30"/>
      <c r="E178" s="31"/>
      <c r="F178" s="31"/>
      <c r="G178" s="30"/>
      <c r="H178" s="30"/>
    </row>
    <row r="179" ht="15.75" customHeight="1">
      <c r="B179" s="30"/>
      <c r="E179" s="31"/>
      <c r="F179" s="31"/>
      <c r="G179" s="30"/>
      <c r="H179" s="30"/>
    </row>
    <row r="180" ht="15.75" customHeight="1">
      <c r="B180" s="30"/>
      <c r="E180" s="31"/>
      <c r="F180" s="31"/>
      <c r="G180" s="30"/>
      <c r="H180" s="30"/>
    </row>
    <row r="181" ht="15.75" customHeight="1">
      <c r="B181" s="30"/>
      <c r="E181" s="31"/>
      <c r="F181" s="31"/>
      <c r="G181" s="30"/>
      <c r="H181" s="30"/>
    </row>
    <row r="182" ht="15.75" customHeight="1">
      <c r="B182" s="30"/>
      <c r="E182" s="31"/>
      <c r="F182" s="31"/>
      <c r="G182" s="30"/>
      <c r="H182" s="30"/>
    </row>
    <row r="183" ht="15.75" customHeight="1">
      <c r="B183" s="30"/>
      <c r="E183" s="31"/>
      <c r="F183" s="31"/>
      <c r="G183" s="30"/>
      <c r="H183" s="30"/>
    </row>
    <row r="184" ht="15.75" customHeight="1">
      <c r="B184" s="30"/>
      <c r="E184" s="31"/>
      <c r="F184" s="31"/>
      <c r="G184" s="30"/>
      <c r="H184" s="30"/>
    </row>
    <row r="185" ht="15.75" customHeight="1">
      <c r="B185" s="30"/>
      <c r="E185" s="31"/>
      <c r="F185" s="31"/>
      <c r="G185" s="30"/>
      <c r="H185" s="30"/>
    </row>
    <row r="186" ht="15.75" customHeight="1">
      <c r="B186" s="30"/>
      <c r="E186" s="31"/>
      <c r="F186" s="31"/>
      <c r="G186" s="30"/>
      <c r="H186" s="30"/>
    </row>
    <row r="187" ht="15.75" customHeight="1">
      <c r="B187" s="30"/>
      <c r="E187" s="31"/>
      <c r="F187" s="31"/>
      <c r="G187" s="30"/>
      <c r="H187" s="30"/>
    </row>
    <row r="188" ht="15.75" customHeight="1">
      <c r="B188" s="30"/>
      <c r="E188" s="31"/>
      <c r="F188" s="31"/>
      <c r="G188" s="30"/>
      <c r="H188" s="30"/>
    </row>
    <row r="189" ht="15.75" customHeight="1">
      <c r="B189" s="30"/>
      <c r="E189" s="31"/>
      <c r="F189" s="31"/>
      <c r="G189" s="30"/>
      <c r="H189" s="30"/>
    </row>
    <row r="190" ht="15.75" customHeight="1">
      <c r="B190" s="30"/>
      <c r="E190" s="31"/>
      <c r="F190" s="31"/>
      <c r="G190" s="30"/>
      <c r="H190" s="30"/>
    </row>
    <row r="191" ht="15.75" customHeight="1">
      <c r="B191" s="30"/>
      <c r="E191" s="31"/>
      <c r="F191" s="31"/>
      <c r="G191" s="30"/>
      <c r="H191" s="30"/>
    </row>
    <row r="192" ht="15.75" customHeight="1">
      <c r="B192" s="30"/>
      <c r="E192" s="31"/>
      <c r="F192" s="31"/>
      <c r="G192" s="30"/>
      <c r="H192" s="30"/>
    </row>
    <row r="193" ht="15.75" customHeight="1">
      <c r="B193" s="30"/>
      <c r="E193" s="31"/>
      <c r="F193" s="31"/>
      <c r="G193" s="30"/>
      <c r="H193" s="30"/>
    </row>
    <row r="194" ht="15.75" customHeight="1">
      <c r="B194" s="30"/>
      <c r="E194" s="31"/>
      <c r="F194" s="31"/>
      <c r="G194" s="30"/>
      <c r="H194" s="30"/>
    </row>
    <row r="195" ht="15.75" customHeight="1">
      <c r="B195" s="30"/>
      <c r="E195" s="31"/>
      <c r="F195" s="31"/>
      <c r="G195" s="30"/>
      <c r="H195" s="30"/>
    </row>
    <row r="196" ht="15.75" customHeight="1">
      <c r="B196" s="30"/>
      <c r="E196" s="31"/>
      <c r="F196" s="31"/>
      <c r="G196" s="30"/>
      <c r="H196" s="30"/>
    </row>
    <row r="197" ht="15.75" customHeight="1">
      <c r="B197" s="30"/>
      <c r="E197" s="31"/>
      <c r="F197" s="31"/>
      <c r="G197" s="30"/>
      <c r="H197" s="30"/>
    </row>
    <row r="198" ht="15.75" customHeight="1">
      <c r="B198" s="30"/>
      <c r="E198" s="31"/>
      <c r="F198" s="31"/>
      <c r="G198" s="30"/>
      <c r="H198" s="30"/>
    </row>
    <row r="199" ht="15.75" customHeight="1">
      <c r="B199" s="30"/>
      <c r="E199" s="31"/>
      <c r="F199" s="31"/>
      <c r="G199" s="30"/>
      <c r="H199" s="30"/>
    </row>
    <row r="200" ht="15.75" customHeight="1">
      <c r="B200" s="30"/>
      <c r="E200" s="31"/>
      <c r="F200" s="31"/>
      <c r="G200" s="30"/>
      <c r="H200" s="30"/>
    </row>
    <row r="201" ht="15.75" customHeight="1">
      <c r="B201" s="30"/>
      <c r="E201" s="31"/>
      <c r="F201" s="31"/>
      <c r="G201" s="30"/>
      <c r="H201" s="30"/>
    </row>
    <row r="202" ht="15.75" customHeight="1">
      <c r="B202" s="30"/>
      <c r="E202" s="31"/>
      <c r="F202" s="31"/>
      <c r="G202" s="30"/>
      <c r="H202" s="30"/>
    </row>
    <row r="203" ht="15.75" customHeight="1">
      <c r="B203" s="30"/>
      <c r="E203" s="31"/>
      <c r="F203" s="31"/>
      <c r="G203" s="30"/>
      <c r="H203" s="30"/>
    </row>
    <row r="204" ht="15.75" customHeight="1">
      <c r="B204" s="30"/>
      <c r="E204" s="31"/>
      <c r="F204" s="31"/>
      <c r="G204" s="30"/>
      <c r="H204" s="30"/>
    </row>
    <row r="205" ht="15.75" customHeight="1">
      <c r="B205" s="30"/>
      <c r="E205" s="31"/>
      <c r="F205" s="31"/>
      <c r="G205" s="30"/>
      <c r="H205" s="30"/>
    </row>
    <row r="206" ht="15.75" customHeight="1">
      <c r="B206" s="30"/>
      <c r="E206" s="31"/>
      <c r="F206" s="31"/>
      <c r="G206" s="30"/>
      <c r="H206" s="30"/>
    </row>
    <row r="207" ht="15.75" customHeight="1">
      <c r="B207" s="30"/>
      <c r="E207" s="31"/>
      <c r="F207" s="31"/>
      <c r="G207" s="30"/>
      <c r="H207" s="30"/>
    </row>
    <row r="208" ht="15.75" customHeight="1">
      <c r="B208" s="30"/>
      <c r="E208" s="31"/>
      <c r="F208" s="31"/>
      <c r="G208" s="30"/>
      <c r="H208" s="30"/>
    </row>
    <row r="209" ht="15.75" customHeight="1">
      <c r="B209" s="30"/>
      <c r="E209" s="31"/>
      <c r="F209" s="31"/>
      <c r="G209" s="30"/>
      <c r="H209" s="30"/>
    </row>
    <row r="210" ht="15.75" customHeight="1">
      <c r="B210" s="30"/>
      <c r="E210" s="31"/>
      <c r="F210" s="31"/>
      <c r="G210" s="30"/>
      <c r="H210" s="30"/>
    </row>
    <row r="211" ht="15.75" customHeight="1">
      <c r="B211" s="30"/>
      <c r="E211" s="31"/>
      <c r="F211" s="31"/>
      <c r="G211" s="30"/>
      <c r="H211" s="30"/>
    </row>
    <row r="212" ht="15.75" customHeight="1">
      <c r="B212" s="30"/>
      <c r="E212" s="31"/>
      <c r="F212" s="31"/>
      <c r="G212" s="30"/>
      <c r="H212" s="30"/>
    </row>
    <row r="213" ht="15.75" customHeight="1">
      <c r="B213" s="30"/>
      <c r="E213" s="31"/>
      <c r="F213" s="31"/>
      <c r="G213" s="30"/>
      <c r="H213" s="30"/>
    </row>
    <row r="214" ht="15.75" customHeight="1">
      <c r="B214" s="30"/>
      <c r="E214" s="31"/>
      <c r="F214" s="31"/>
      <c r="G214" s="30"/>
      <c r="H214" s="30"/>
    </row>
    <row r="215" ht="15.75" customHeight="1">
      <c r="B215" s="30"/>
      <c r="E215" s="31"/>
      <c r="F215" s="31"/>
      <c r="G215" s="30"/>
      <c r="H215" s="30"/>
    </row>
    <row r="216" ht="15.75" customHeight="1">
      <c r="B216" s="30"/>
      <c r="E216" s="31"/>
      <c r="F216" s="31"/>
      <c r="G216" s="30"/>
      <c r="H216" s="30"/>
    </row>
    <row r="217" ht="15.75" customHeight="1">
      <c r="B217" s="30"/>
      <c r="E217" s="31"/>
      <c r="F217" s="31"/>
      <c r="G217" s="30"/>
      <c r="H217" s="30"/>
    </row>
    <row r="218" ht="15.75" customHeight="1">
      <c r="B218" s="30"/>
      <c r="E218" s="31"/>
      <c r="F218" s="31"/>
      <c r="G218" s="30"/>
      <c r="H218" s="30"/>
    </row>
    <row r="219" ht="15.75" customHeight="1">
      <c r="B219" s="30"/>
      <c r="E219" s="31"/>
      <c r="F219" s="31"/>
      <c r="G219" s="30"/>
      <c r="H219" s="30"/>
    </row>
    <row r="220" ht="15.75" customHeight="1">
      <c r="B220" s="30"/>
      <c r="E220" s="31"/>
      <c r="F220" s="31"/>
      <c r="G220" s="30"/>
      <c r="H220" s="30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4:G4"/>
    <mergeCell ref="B9:G9"/>
    <mergeCell ref="B14:G14"/>
    <mergeCell ref="B1:H1"/>
  </mergeCells>
  <hyperlinks>
    <hyperlink r:id="rId2" ref="H6"/>
    <hyperlink r:id="rId3" ref="H11"/>
    <hyperlink r:id="rId4" ref="H16"/>
    <hyperlink r:id="rId5" ref="H17"/>
    <hyperlink r:id="rId6" ref="H18"/>
  </hyperlinks>
  <drawing r:id="rId7"/>
  <legacyDrawing r:id="rId8"/>
</worksheet>
</file>