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61529F87-0EF4-CE4C-8438-F6B76443DDA1}" xr6:coauthVersionLast="36" xr6:coauthVersionMax="36" xr10:uidLastSave="{00000000-0000-0000-0000-000000000000}"/>
  <bookViews>
    <workbookView xWindow="1060" yWindow="460" windowWidth="27840" windowHeight="17060" xr2:uid="{72FA18AD-2C8F-CE4E-8DF2-43C0F21C0B8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3" i="1" s="1"/>
  <c r="E20" i="1"/>
  <c r="E19" i="1"/>
  <c r="E18" i="1"/>
  <c r="E17" i="1"/>
  <c r="E16" i="1"/>
  <c r="E15" i="1"/>
  <c r="E14" i="1"/>
  <c r="E12" i="1"/>
  <c r="E11" i="1"/>
  <c r="E8" i="1"/>
  <c r="E7" i="1"/>
  <c r="E9" i="1" l="1"/>
  <c r="E26" i="1" s="1"/>
  <c r="E27" i="1" l="1"/>
  <c r="E28" i="1" s="1"/>
</calcChain>
</file>

<file path=xl/sharedStrings.xml><?xml version="1.0" encoding="utf-8"?>
<sst xmlns="http://schemas.openxmlformats.org/spreadsheetml/2006/main" count="39" uniqueCount="29">
  <si>
    <t>Найменування</t>
  </si>
  <si>
    <t>Од. виміру</t>
  </si>
  <si>
    <t>Вартість за одиницю, грн</t>
  </si>
  <si>
    <t>Кількість матеріалів</t>
  </si>
  <si>
    <t>Вартість,  грн</t>
  </si>
  <si>
    <t>шт</t>
  </si>
  <si>
    <t>Доставка:</t>
  </si>
  <si>
    <t xml:space="preserve">Монтаж: </t>
  </si>
  <si>
    <t>Резерв 20 %</t>
  </si>
  <si>
    <t>Всього за проект:</t>
  </si>
  <si>
    <t>Орієнтовний розрахунок вартості реалізації проекту для Ліцею №179</t>
  </si>
  <si>
    <t xml:space="preserve">Плитка модульна, товщиною 30 мм з монтажем та доставкою </t>
  </si>
  <si>
    <t>метри квадратні</t>
  </si>
  <si>
    <t xml:space="preserve"> Розрахунок вартості резинового покриття товщиною 30 мм, площею 323 м кв, виготовленого з резиновоі крихти  та підготовка основи </t>
  </si>
  <si>
    <t>Щебінь, гранвідсів ( підготовка основи товщиною 25 мм)</t>
  </si>
  <si>
    <t>Всього за покриття з основою</t>
  </si>
  <si>
    <t>S836.1 Прес-гіперекстензія</t>
  </si>
  <si>
    <t>S832.5 Каскад турніків для віджимань</t>
  </si>
  <si>
    <t>S834.7 Мінібруси</t>
  </si>
  <si>
    <t>SМ 101-102 Жим сидячи від грудей - верхня тяга</t>
  </si>
  <si>
    <t>SM 129 Тренажер м"язів біцепса</t>
  </si>
  <si>
    <t>SM116 Тренажер "Орбітрек"</t>
  </si>
  <si>
    <t>SM135 Гребний тренажер</t>
  </si>
  <si>
    <t>SM 201.1-T Жим сидячи від грудей. Жим для людей з ОФМ</t>
  </si>
  <si>
    <t>Всього за встановлення тренажерів та спортивного комплексу Воркаут</t>
  </si>
  <si>
    <t>S831.9- Спортивний комплекс Воркаут</t>
  </si>
  <si>
    <t xml:space="preserve">SМ 103 Жим ногами горизонтальний </t>
  </si>
  <si>
    <t>Вуличні тренажери та спортивний комплекс Воркаут</t>
  </si>
  <si>
    <t>Встановлення вуличних тренажерів та спортивного комплексу Воркаут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</si>
</sst>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DFB8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6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3F322-FDEB-9241-89DE-667243F4FC65}">
  <dimension ref="A3:E28"/>
  <sheetViews>
    <sheetView tabSelected="1" topLeftCell="A8" workbookViewId="0">
      <selection activeCell="D15" sqref="D15"/>
    </sheetView>
  </sheetViews>
  <sheetFormatPr baseColWidth="10" defaultRowHeight="16" x14ac:dyDescent="0.2"/>
  <cols>
    <col min="1" max="1" width="27.6640625" customWidth="1"/>
    <col min="2" max="2" width="23.83203125" customWidth="1"/>
    <col min="3" max="3" width="28.5" customWidth="1"/>
    <col min="4" max="4" width="26.33203125" customWidth="1"/>
    <col min="5" max="5" width="37" customWidth="1"/>
  </cols>
  <sheetData>
    <row r="3" spans="1:5" ht="17" thickBot="1" x14ac:dyDescent="0.25"/>
    <row r="4" spans="1:5" ht="17" thickBot="1" x14ac:dyDescent="0.25">
      <c r="A4" s="24" t="s">
        <v>10</v>
      </c>
      <c r="B4" s="25"/>
      <c r="C4" s="25"/>
      <c r="D4" s="25"/>
      <c r="E4" s="25"/>
    </row>
    <row r="5" spans="1:5" ht="18" thickBo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17" thickBot="1" x14ac:dyDescent="0.25">
      <c r="A6" s="26" t="s">
        <v>13</v>
      </c>
      <c r="B6" s="26"/>
      <c r="C6" s="26"/>
      <c r="D6" s="26"/>
      <c r="E6" s="26"/>
    </row>
    <row r="7" spans="1:5" ht="31" thickBot="1" x14ac:dyDescent="0.25">
      <c r="A7" s="2" t="s">
        <v>11</v>
      </c>
      <c r="B7" s="3" t="s">
        <v>12</v>
      </c>
      <c r="C7" s="4">
        <v>800</v>
      </c>
      <c r="D7" s="3">
        <v>247</v>
      </c>
      <c r="E7" s="5">
        <f>C7*D7</f>
        <v>197600</v>
      </c>
    </row>
    <row r="8" spans="1:5" ht="31" thickBot="1" x14ac:dyDescent="0.25">
      <c r="A8" s="2" t="s">
        <v>14</v>
      </c>
      <c r="B8" s="3" t="s">
        <v>12</v>
      </c>
      <c r="C8" s="6">
        <v>600</v>
      </c>
      <c r="D8" s="3">
        <v>247</v>
      </c>
      <c r="E8" s="5">
        <f>C8*D8</f>
        <v>148200</v>
      </c>
    </row>
    <row r="9" spans="1:5" ht="17" thickBot="1" x14ac:dyDescent="0.25">
      <c r="A9" s="7" t="s">
        <v>15</v>
      </c>
      <c r="B9" s="8"/>
      <c r="C9" s="9"/>
      <c r="D9" s="8"/>
      <c r="E9" s="10">
        <f>E7+E8</f>
        <v>345800</v>
      </c>
    </row>
    <row r="10" spans="1:5" ht="17" thickBot="1" x14ac:dyDescent="0.25">
      <c r="A10" s="26" t="s">
        <v>28</v>
      </c>
      <c r="B10" s="26"/>
      <c r="C10" s="26"/>
      <c r="D10" s="26"/>
      <c r="E10" s="26"/>
    </row>
    <row r="11" spans="1:5" ht="35" thickBot="1" x14ac:dyDescent="0.25">
      <c r="A11" s="11" t="s">
        <v>25</v>
      </c>
      <c r="B11" s="11" t="s">
        <v>5</v>
      </c>
      <c r="C11" s="12">
        <v>83800</v>
      </c>
      <c r="D11" s="11">
        <v>1</v>
      </c>
      <c r="E11" s="13">
        <f t="shared" ref="E11:E20" si="0">C11</f>
        <v>83800</v>
      </c>
    </row>
    <row r="12" spans="1:5" ht="18" thickBot="1" x14ac:dyDescent="0.25">
      <c r="A12" s="11" t="s">
        <v>16</v>
      </c>
      <c r="B12" s="11" t="s">
        <v>5</v>
      </c>
      <c r="C12" s="12">
        <v>28000</v>
      </c>
      <c r="D12" s="11">
        <v>1</v>
      </c>
      <c r="E12" s="13">
        <f t="shared" si="0"/>
        <v>28000</v>
      </c>
    </row>
    <row r="13" spans="1:5" ht="35" thickBot="1" x14ac:dyDescent="0.25">
      <c r="A13" s="11" t="s">
        <v>17</v>
      </c>
      <c r="B13" s="11" t="s">
        <v>5</v>
      </c>
      <c r="C13" s="12">
        <v>20700</v>
      </c>
      <c r="D13" s="11">
        <v>1</v>
      </c>
      <c r="E13" s="13">
        <f t="shared" si="0"/>
        <v>20700</v>
      </c>
    </row>
    <row r="14" spans="1:5" ht="18" thickBot="1" x14ac:dyDescent="0.25">
      <c r="A14" s="11" t="s">
        <v>18</v>
      </c>
      <c r="B14" s="11" t="s">
        <v>5</v>
      </c>
      <c r="C14" s="12">
        <v>9200</v>
      </c>
      <c r="D14" s="11">
        <v>1</v>
      </c>
      <c r="E14" s="13">
        <f t="shared" si="0"/>
        <v>9200</v>
      </c>
    </row>
    <row r="15" spans="1:5" ht="35" thickBot="1" x14ac:dyDescent="0.25">
      <c r="A15" s="11" t="s">
        <v>19</v>
      </c>
      <c r="B15" s="11" t="s">
        <v>5</v>
      </c>
      <c r="C15" s="12">
        <v>16500</v>
      </c>
      <c r="D15" s="11">
        <v>1</v>
      </c>
      <c r="E15" s="13">
        <f t="shared" si="0"/>
        <v>16500</v>
      </c>
    </row>
    <row r="16" spans="1:5" ht="35" thickBot="1" x14ac:dyDescent="0.25">
      <c r="A16" s="11" t="s">
        <v>26</v>
      </c>
      <c r="B16" s="11" t="s">
        <v>5</v>
      </c>
      <c r="C16" s="12">
        <v>9200</v>
      </c>
      <c r="D16" s="11">
        <v>1</v>
      </c>
      <c r="E16" s="13">
        <f t="shared" si="0"/>
        <v>9200</v>
      </c>
    </row>
    <row r="17" spans="1:5" ht="35" thickBot="1" x14ac:dyDescent="0.25">
      <c r="A17" s="11" t="s">
        <v>20</v>
      </c>
      <c r="B17" s="11" t="s">
        <v>5</v>
      </c>
      <c r="C17" s="12">
        <v>13000</v>
      </c>
      <c r="D17" s="11">
        <v>1</v>
      </c>
      <c r="E17" s="21">
        <f t="shared" si="0"/>
        <v>13000</v>
      </c>
    </row>
    <row r="18" spans="1:5" ht="18" thickBot="1" x14ac:dyDescent="0.25">
      <c r="A18" s="11" t="s">
        <v>21</v>
      </c>
      <c r="B18" s="11" t="s">
        <v>5</v>
      </c>
      <c r="C18" s="12">
        <v>16800</v>
      </c>
      <c r="D18" s="11">
        <v>1</v>
      </c>
      <c r="E18" s="21">
        <f t="shared" si="0"/>
        <v>16800</v>
      </c>
    </row>
    <row r="19" spans="1:5" ht="18" thickBot="1" x14ac:dyDescent="0.25">
      <c r="A19" s="11" t="s">
        <v>22</v>
      </c>
      <c r="B19" s="11" t="s">
        <v>5</v>
      </c>
      <c r="C19" s="12">
        <v>8200</v>
      </c>
      <c r="D19" s="11">
        <v>1</v>
      </c>
      <c r="E19" s="21">
        <f t="shared" si="0"/>
        <v>8200</v>
      </c>
    </row>
    <row r="20" spans="1:5" ht="52" thickBot="1" x14ac:dyDescent="0.25">
      <c r="A20" s="11" t="s">
        <v>23</v>
      </c>
      <c r="B20" s="11" t="s">
        <v>5</v>
      </c>
      <c r="C20" s="12">
        <v>25500</v>
      </c>
      <c r="D20" s="11">
        <v>1</v>
      </c>
      <c r="E20" s="21">
        <f t="shared" si="0"/>
        <v>25500</v>
      </c>
    </row>
    <row r="21" spans="1:5" ht="18" thickBot="1" x14ac:dyDescent="0.25">
      <c r="A21" s="11" t="s">
        <v>6</v>
      </c>
      <c r="B21" s="11"/>
      <c r="C21" s="12"/>
      <c r="D21" s="11"/>
      <c r="E21" s="13">
        <v>17000</v>
      </c>
    </row>
    <row r="22" spans="1:5" ht="18" thickBot="1" x14ac:dyDescent="0.25">
      <c r="A22" s="11" t="s">
        <v>7</v>
      </c>
      <c r="B22" s="11"/>
      <c r="C22" s="12"/>
      <c r="D22" s="11"/>
      <c r="E22" s="13">
        <v>50800</v>
      </c>
    </row>
    <row r="23" spans="1:5" ht="52" thickBot="1" x14ac:dyDescent="0.25">
      <c r="A23" s="14" t="s">
        <v>24</v>
      </c>
      <c r="B23" s="14"/>
      <c r="C23" s="14"/>
      <c r="D23" s="14"/>
      <c r="E23" s="15">
        <f>SUM(E11:E22)</f>
        <v>298700</v>
      </c>
    </row>
    <row r="24" spans="1:5" ht="17" thickBot="1" x14ac:dyDescent="0.25">
      <c r="A24" s="26"/>
      <c r="B24" s="26"/>
      <c r="C24" s="26"/>
      <c r="D24" s="26"/>
      <c r="E24" s="26"/>
    </row>
    <row r="25" spans="1:5" ht="17" thickBot="1" x14ac:dyDescent="0.25">
      <c r="A25" s="16"/>
      <c r="B25" s="17"/>
      <c r="C25" s="17"/>
      <c r="D25" s="17"/>
      <c r="E25" s="10"/>
    </row>
    <row r="26" spans="1:5" ht="52" thickBot="1" x14ac:dyDescent="0.25">
      <c r="A26" s="18" t="s">
        <v>27</v>
      </c>
      <c r="B26" s="19"/>
      <c r="C26" s="19"/>
      <c r="D26" s="19"/>
      <c r="E26" s="13">
        <f>E23+E9</f>
        <v>644500</v>
      </c>
    </row>
    <row r="27" spans="1:5" ht="18" thickBot="1" x14ac:dyDescent="0.25">
      <c r="A27" s="18" t="s">
        <v>8</v>
      </c>
      <c r="B27" s="20"/>
      <c r="C27" s="20"/>
      <c r="D27" s="20"/>
      <c r="E27" s="22">
        <f>E26*0.2</f>
        <v>128900</v>
      </c>
    </row>
    <row r="28" spans="1:5" ht="17" thickBot="1" x14ac:dyDescent="0.25">
      <c r="A28" s="27" t="s">
        <v>9</v>
      </c>
      <c r="B28" s="28"/>
      <c r="C28" s="28"/>
      <c r="D28" s="29"/>
      <c r="E28" s="23">
        <f>E26+E27</f>
        <v>773400</v>
      </c>
    </row>
  </sheetData>
  <mergeCells count="5">
    <mergeCell ref="A4:E4"/>
    <mergeCell ref="A6:E6"/>
    <mergeCell ref="A10:E10"/>
    <mergeCell ref="A24:E24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2021-04-21T06:09:53Z</dcterms:created>
  <dcterms:modified xsi:type="dcterms:W3CDTF">2021-04-24T07:11:33Z</dcterms:modified>
</cp:coreProperties>
</file>