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  <extLst>
    <ext uri="GoogleSheetsCustomDataVersion1">
      <go:sheetsCustomData xmlns:go="http://customooxmlschemas.google.com/" r:id="rId7" roundtripDataSignature="AMtx7miHRoCdyqN4cwAQHGTs9neKsBBhGw=="/>
    </ext>
  </extLst>
</workbook>
</file>

<file path=xl/sharedStrings.xml><?xml version="1.0" encoding="utf-8"?>
<sst xmlns="http://schemas.openxmlformats.org/spreadsheetml/2006/main" count="18" uniqueCount="10">
  <si>
    <t>Кошторис проекту: Скелелазний комплекс "Інтерактивна скеля 12Climb"</t>
  </si>
  <si>
    <t>№ пп</t>
  </si>
  <si>
    <t>Назва витрат</t>
  </si>
  <si>
    <t>К-ть</t>
  </si>
  <si>
    <t>Ціна, грн</t>
  </si>
  <si>
    <t>Вартість, грн</t>
  </si>
  <si>
    <r>
      <rPr>
        <rFont val="Arial"/>
        <b/>
        <color theme="1"/>
        <sz val="10.0"/>
      </rPr>
      <t>Скелелазний комплекс "Інтерактивна скеля 12Climb"</t>
    </r>
    <r>
      <rPr>
        <rFont val="Arial"/>
        <b val="0"/>
        <color theme="1"/>
        <sz val="10.0"/>
      </rPr>
      <t xml:space="preserve">
Комплекс включає:
- інтерактивний скеледром 12Сlimb розміром 3х4 метри
- LED підсвітка 12Climb (240 діодів + комплектуючі з блоком управління)
- зачіпки 12Climb з підсвіткою (151 шт)
- комплект для страхування (2 системи, мотузка 20м, карабіни 5 шт, пристрій для страхування)
- мати спортивні, страхувальні 12Climb
- планшет для керування скеледромом з встановленим програмним забезпеченням
- виготовлення, монтаж та налаштування інтерактивного скеледрому 12Climb
- проведення тренінгу по роботі з інтерактивним скеледромом та програмним забезпеченням</t>
    </r>
  </si>
  <si>
    <t>Непередбачені витрати, 20% (непередбачені роботи на демонтаж-монтаж, зміна цін на момент реалізації)</t>
  </si>
  <si>
    <t>Всього</t>
  </si>
  <si>
    <r>
      <rPr>
        <rFont val="Arial"/>
        <b/>
        <color theme="1"/>
        <sz val="10.0"/>
      </rPr>
      <t>Скелелазний комплекс "Інтерактивна скеля 12Climb"</t>
    </r>
    <r>
      <rPr>
        <rFont val="Arial"/>
        <b val="0"/>
        <color theme="1"/>
        <sz val="10.0"/>
      </rPr>
      <t xml:space="preserve">
Комплекс включає:
- інтерактивний скеледром 12Сlimb розміром 3х4 метри
- LED підсвітка 12Climb (240 діодів + комплектуючі з блоком управління)
- зачіпки 12Climb з підсвіткою (151 шт)
- комплект для страхування (2 системи, мотузка 20м, карабіни 5 шт, пристрій для страхування)
- мати спортивні, страхувальні 12Climb
- планшет для керування скеледромом з встановленим програмним забезпеченням
- виготовлення, монтаж та налаштування інтерактивного скеледрому 12Climb
- проведення тренінгу по роботі з інтерактивним скеледромом та програмним забезпеченням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</si>
</sst>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sz val="10.0"/>
      <color theme="1"/>
      <name val="Arial"/>
    </font>
    <font>
      <sz val="12.0"/>
      <color rgb="FF000000"/>
      <name val="Times New Roman"/>
    </font>
    <font>
      <b/>
      <sz val="10.0"/>
      <color theme="1"/>
      <name val="Arial"/>
    </font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7E1CD"/>
        <bgColor rgb="FFB7E1CD"/>
      </patternFill>
    </fill>
    <fill>
      <patternFill patternType="solid">
        <fgColor rgb="FFA4C2F4"/>
        <bgColor rgb="FFA4C2F4"/>
      </patternFill>
    </fill>
  </fills>
  <borders count="6">
    <border/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2" fillId="2" fontId="2" numFmtId="0" xfId="0" applyAlignment="1" applyBorder="1" applyFill="1" applyFont="1">
      <alignment shrinkToFit="0" wrapText="1"/>
    </xf>
    <xf borderId="3" fillId="3" fontId="1" numFmtId="0" xfId="0" applyAlignment="1" applyBorder="1" applyFill="1" applyFont="1">
      <alignment horizontal="center" shrinkToFit="0" wrapText="1"/>
    </xf>
    <xf borderId="4" fillId="3" fontId="1" numFmtId="0" xfId="0" applyAlignment="1" applyBorder="1" applyFont="1">
      <alignment horizontal="center" shrinkToFit="0" wrapText="1"/>
    </xf>
    <xf borderId="3" fillId="0" fontId="1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readingOrder="0" shrinkToFit="0" vertical="center" wrapText="1"/>
    </xf>
    <xf borderId="4" fillId="0" fontId="4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shrinkToFit="0" wrapText="1"/>
    </xf>
    <xf borderId="4" fillId="0" fontId="3" numFmtId="0" xfId="0" applyAlignment="1" applyBorder="1" applyFont="1">
      <alignment shrinkToFit="0" wrapText="1"/>
    </xf>
    <xf borderId="4" fillId="0" fontId="1" numFmtId="0" xfId="0" applyAlignment="1" applyBorder="1" applyFont="1">
      <alignment shrinkToFit="0" wrapText="1"/>
    </xf>
    <xf borderId="4" fillId="0" fontId="3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67.75"/>
    <col customWidth="1" min="3" max="4" width="7.63"/>
    <col customWidth="1" min="5" max="5" width="8.63"/>
    <col customWidth="1" min="6" max="26" width="7.63"/>
  </cols>
  <sheetData>
    <row r="1" ht="14.25" customHeight="1">
      <c r="A1" s="1"/>
      <c r="B1" s="2" t="s">
        <v>0</v>
      </c>
      <c r="C1" s="1"/>
      <c r="D1" s="1"/>
      <c r="E1" s="1"/>
    </row>
    <row r="2" ht="14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58.25" customHeight="1">
      <c r="A3" s="5">
        <v>1.0</v>
      </c>
      <c r="B3" s="6" t="s">
        <v>6</v>
      </c>
      <c r="C3" s="7">
        <v>1.0</v>
      </c>
      <c r="D3" s="8">
        <v>166562.0</v>
      </c>
      <c r="E3" s="7">
        <f t="shared" ref="E3:E4" si="1">D3</f>
        <v>166562</v>
      </c>
    </row>
    <row r="4" ht="33.0" customHeight="1">
      <c r="A4" s="5">
        <v>2.0</v>
      </c>
      <c r="B4" s="9" t="s">
        <v>7</v>
      </c>
      <c r="C4" s="7">
        <v>1.0</v>
      </c>
      <c r="D4" s="8">
        <v>33313.0</v>
      </c>
      <c r="E4" s="7">
        <f t="shared" si="1"/>
        <v>33313</v>
      </c>
    </row>
    <row r="5" ht="14.25" customHeight="1">
      <c r="A5" s="10"/>
      <c r="B5" s="11" t="s">
        <v>8</v>
      </c>
      <c r="C5" s="12"/>
      <c r="D5" s="12"/>
      <c r="E5" s="13">
        <f>E3+E4</f>
        <v>199875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63.25"/>
    <col customWidth="1" min="3" max="3" width="6.63"/>
    <col customWidth="1" min="4" max="4" width="8.63"/>
    <col customWidth="1" min="5" max="5" width="9.75"/>
    <col customWidth="1" min="6" max="26" width="7.63"/>
  </cols>
  <sheetData>
    <row r="1" ht="14.25" customHeight="1">
      <c r="A1" s="1"/>
      <c r="B1" s="2" t="s">
        <v>0</v>
      </c>
      <c r="C1" s="1"/>
      <c r="D1" s="1"/>
      <c r="E1" s="1"/>
    </row>
    <row r="2" ht="14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4.25" customHeight="1">
      <c r="A3" s="5">
        <v>1.0</v>
      </c>
      <c r="B3" s="6" t="s">
        <v>9</v>
      </c>
      <c r="C3" s="7">
        <v>1.0</v>
      </c>
      <c r="D3" s="8">
        <v>166565.0</v>
      </c>
      <c r="E3" s="7">
        <f t="shared" ref="E3:E4" si="1">D3</f>
        <v>166565</v>
      </c>
    </row>
    <row r="4" ht="14.25" customHeight="1">
      <c r="A4" s="5">
        <v>2.0</v>
      </c>
      <c r="B4" s="9" t="s">
        <v>7</v>
      </c>
      <c r="C4" s="7">
        <v>1.0</v>
      </c>
      <c r="D4" s="7">
        <f>D3*0.2</f>
        <v>33313</v>
      </c>
      <c r="E4" s="7">
        <f t="shared" si="1"/>
        <v>33313</v>
      </c>
    </row>
    <row r="5" ht="14.25" customHeight="1">
      <c r="A5" s="10"/>
      <c r="B5" s="11" t="s">
        <v>8</v>
      </c>
      <c r="C5" s="12"/>
      <c r="D5" s="12"/>
      <c r="E5" s="13">
        <f>E3+E4</f>
        <v>199878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3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