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0" i="1"/>
  <c r="F117"/>
  <c r="F118"/>
  <c r="F116"/>
  <c r="F113"/>
  <c r="F114"/>
  <c r="F110"/>
  <c r="F111"/>
  <c r="F112"/>
  <c r="F109"/>
  <c r="F93"/>
  <c r="F94"/>
  <c r="F95"/>
  <c r="F96"/>
  <c r="F97"/>
  <c r="F98"/>
  <c r="F99"/>
  <c r="F100"/>
  <c r="F101"/>
  <c r="F102"/>
  <c r="F103"/>
  <c r="F104"/>
  <c r="F105"/>
  <c r="F106"/>
  <c r="F107"/>
  <c r="F92"/>
  <c r="F75"/>
  <c r="F76"/>
  <c r="F77"/>
  <c r="F78"/>
  <c r="F79"/>
  <c r="F80"/>
  <c r="F81"/>
  <c r="F82"/>
  <c r="F83"/>
  <c r="F84"/>
  <c r="F85"/>
  <c r="F86"/>
  <c r="F87"/>
  <c r="F88"/>
  <c r="F89"/>
  <c r="F90"/>
  <c r="F74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46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23"/>
  <c r="F15"/>
  <c r="F16"/>
  <c r="F17"/>
  <c r="F18"/>
  <c r="F19"/>
  <c r="F20"/>
  <c r="F21"/>
  <c r="F14"/>
  <c r="F9"/>
  <c r="F10"/>
  <c r="F11"/>
  <c r="F12"/>
  <c r="F8"/>
  <c r="F4"/>
  <c r="F5"/>
  <c r="F6"/>
  <c r="F121" l="1"/>
  <c r="F122" s="1"/>
  <c r="F123" s="1"/>
</calcChain>
</file>

<file path=xl/sharedStrings.xml><?xml version="1.0" encoding="utf-8"?>
<sst xmlns="http://schemas.openxmlformats.org/spreadsheetml/2006/main" count="129" uniqueCount="128">
  <si>
    <t>Назва засобів навчання</t>
  </si>
  <si>
    <t>Кількість</t>
  </si>
  <si>
    <t>Терези електронні високої точності 500г./0,01г.</t>
  </si>
  <si>
    <t>Штатив фізичний універсальний (тип 1)</t>
  </si>
  <si>
    <t>Осцилограф цифровий</t>
  </si>
  <si>
    <t>Набір для демонстрації механічних явищ: кінематики, динаміки</t>
  </si>
  <si>
    <t>Прилад для демонстрації законів динаміки та обертального руху</t>
  </si>
  <si>
    <t>Маятник (резонанс)</t>
  </si>
  <si>
    <t>Генератор звуковий</t>
  </si>
  <si>
    <t>Вакуумна тарілка</t>
  </si>
  <si>
    <t>Набір лабораторний для вивчення механіки</t>
  </si>
  <si>
    <t>Динамометр лабораторний 5Н</t>
  </si>
  <si>
    <t>Трибометр лабораторний</t>
  </si>
  <si>
    <t>Важіль лабораторний</t>
  </si>
  <si>
    <t>Жолоб</t>
  </si>
  <si>
    <t>Набір тіл рівної маси</t>
  </si>
  <si>
    <t>Бруски (набір)</t>
  </si>
  <si>
    <t>Набір кульок</t>
  </si>
  <si>
    <t>Набір демонстраційний для вивчення атмосферного тиску</t>
  </si>
  <si>
    <t>Трубка Ньютона</t>
  </si>
  <si>
    <t>Барометр-анероїд</t>
  </si>
  <si>
    <t>Гігрометр психрометричний</t>
  </si>
  <si>
    <t>Посудина для зважування повітря</t>
  </si>
  <si>
    <t>Насос повітряний ручний</t>
  </si>
  <si>
    <t>Циліндр вимірювальний з пристосуваннями (відерце Архімеда)</t>
  </si>
  <si>
    <t>Гідростатика, плавання тіл</t>
  </si>
  <si>
    <t>Прилад для демонстрації тиску в рідині</t>
  </si>
  <si>
    <t>Куля Паскаля</t>
  </si>
  <si>
    <t>Прес гідравлічний</t>
  </si>
  <si>
    <t>Прилад для демонстрації поверхневого натягу</t>
  </si>
  <si>
    <t>Прилад для демонстрації тиску в рідині в залежності від висоти стовпа</t>
  </si>
  <si>
    <t>Набір капілярів</t>
  </si>
  <si>
    <t>Модель двигуна внутрішнього згорання</t>
  </si>
  <si>
    <t>Куля з кільцем для демонстрації теплового розширення твердого тіла</t>
  </si>
  <si>
    <t>Прилад для демонстрування теплопровідності тіл</t>
  </si>
  <si>
    <t>Термометр демонстраційний</t>
  </si>
  <si>
    <t>Термометр з фіксацією мінімального та максимального значення</t>
  </si>
  <si>
    <t>Набір ареометрів (19шт)</t>
  </si>
  <si>
    <t>Підставка-тринога</t>
  </si>
  <si>
    <t>Набір лабораторний для вивчення молекулярної фізики та термодинаміки</t>
  </si>
  <si>
    <t>Калориметр зі спіраллю-резистором</t>
  </si>
  <si>
    <t>Набір тіл з калориметрії</t>
  </si>
  <si>
    <t>Прилад для вивчення ізопроцесів у газах (з манометром)</t>
  </si>
  <si>
    <t>Гума для визначення пружності</t>
  </si>
  <si>
    <t>Набір "Кристалізація"</t>
  </si>
  <si>
    <t>Набір лабораторний. Гідростатика, плавання тіл</t>
  </si>
  <si>
    <t>Термометр рідинний (0...+100°С)</t>
  </si>
  <si>
    <t>Термометр рідинний (-40..+50°С)</t>
  </si>
  <si>
    <t>Колба конічна (набір)</t>
  </si>
  <si>
    <t>Набір мірного посуду (пластиковий)</t>
  </si>
  <si>
    <t>Циліндр вимірювальний 100мл ПП</t>
  </si>
  <si>
    <t>Тигель з кришкою</t>
  </si>
  <si>
    <t>Чаша випарювальна</t>
  </si>
  <si>
    <t>Лійка лабораторна</t>
  </si>
  <si>
    <t>Пробірка хімічна</t>
  </si>
  <si>
    <t>Щипці тигельні</t>
  </si>
  <si>
    <t>Спиртівка</t>
  </si>
  <si>
    <t>Ложка для спалювання речовин</t>
  </si>
  <si>
    <t>Тримач для пробірок</t>
  </si>
  <si>
    <t>Фільтрувальний папір</t>
  </si>
  <si>
    <t>Набір йоршів для миття посуду</t>
  </si>
  <si>
    <t>Т-подібний з'єднувач для трубок</t>
  </si>
  <si>
    <t>Затискач Гофмана (гвинтовий)</t>
  </si>
  <si>
    <t>Скальпель</t>
  </si>
  <si>
    <t>Набір лабораторного посуду, приладів та витратних матеріалів</t>
  </si>
  <si>
    <t>Окуляри захисні</t>
  </si>
  <si>
    <t>Електрика+основи електроніки (базовий набір)</t>
  </si>
  <si>
    <t>Машина електрична (двигун-генератор)</t>
  </si>
  <si>
    <t>Котушка дросельна</t>
  </si>
  <si>
    <t>Прилад для вивчення явища електромагнітної індукції</t>
  </si>
  <si>
    <t>Прилад для демонстрації дії електромагнітного поля Землі</t>
  </si>
  <si>
    <t>Прилад для демонстрації правила Ленца</t>
  </si>
  <si>
    <t>Блок живлення лабораторний 15V, DC</t>
  </si>
  <si>
    <t>Електромагніт U-подібний розбірний</t>
  </si>
  <si>
    <t>Модель кортопляного годинника (годинник з альтернативним джерелом енергії)</t>
  </si>
  <si>
    <t>Демонстраційний мультиметр з гальванометром</t>
  </si>
  <si>
    <t>Набір для демонстрації залежності опору провідника від його геометричних параметрів</t>
  </si>
  <si>
    <t>Панель із провідниками</t>
  </si>
  <si>
    <t>Реохорд</t>
  </si>
  <si>
    <t>Прилад для вивчення залежності опору металу від температури</t>
  </si>
  <si>
    <t>Комплект з електролізу демонстраційний</t>
  </si>
  <si>
    <t>Електроскопи</t>
  </si>
  <si>
    <t>Електрометри з пристосуванням</t>
  </si>
  <si>
    <t>Набір лабораторний для вивчення електрики</t>
  </si>
  <si>
    <t>Електорніка</t>
  </si>
  <si>
    <t>Модель електродвигуна розбірна лабораторна</t>
  </si>
  <si>
    <t>Набір провідників в ізоляції</t>
  </si>
  <si>
    <t>Затискачі пружинні типу "крокодил"</t>
  </si>
  <si>
    <t>Вольтметр</t>
  </si>
  <si>
    <t>Цифровий мультиметр</t>
  </si>
  <si>
    <t>Набір з електролізу</t>
  </si>
  <si>
    <t>Реостати лабораторні на каркасі 10 Ом</t>
  </si>
  <si>
    <t>Реостати лабораторні на каркасі 20 Ом</t>
  </si>
  <si>
    <t>Реостати лабораторні на каркасі 50 Ом</t>
  </si>
  <si>
    <t>Маятники електростатичні</t>
  </si>
  <si>
    <t>Комплект паличок для трибоелектризації</t>
  </si>
  <si>
    <t>Стрілки магнітні на підставці лабораторні (пара)</t>
  </si>
  <si>
    <t>Комплект магнітів штабових</t>
  </si>
  <si>
    <t>U-подібний магніт</t>
  </si>
  <si>
    <t>Набір для демонстрації "Хвильова оптика"</t>
  </si>
  <si>
    <t>Набір для вивчення геометричної оптики</t>
  </si>
  <si>
    <t>Набір з оптики демонстраційний настільний "Оптична лава"</t>
  </si>
  <si>
    <t>Спектроскоп з набором спектральних ламп</t>
  </si>
  <si>
    <t>Дозиметр</t>
  </si>
  <si>
    <t>Набір лабораторний для виконання лабораторних робіт з геометричної оптики</t>
  </si>
  <si>
    <t>Набір лабораторний для виконання лабораторних робіт з хвильової оптики</t>
  </si>
  <si>
    <t>Цифрова лабораторія Vernier™ (вчительський комплект, фізика) ЦВК</t>
  </si>
  <si>
    <t>Навчальне обладнання загального призначення</t>
  </si>
  <si>
    <t>Цифрові вимірювальні комплекси</t>
  </si>
  <si>
    <t>Лабораторний практикум «Навчальний прилад для об'єктивного визначення довжини світлової хвилі»</t>
  </si>
  <si>
    <t>Вього</t>
  </si>
  <si>
    <t>Непередбачувані додаткові витрати(подорожчання товару, інфляція і т.д. - 20% від загальної вартості)</t>
  </si>
  <si>
    <t>Загальна сума з непередбачуваними витратами</t>
  </si>
  <si>
    <t>Проєкт Громадського бюджету № "Сучасний кабінет фізики НВК № 167"</t>
  </si>
  <si>
    <t xml:space="preserve">Ціни на обладнання відповідні до цін на сайті   </t>
  </si>
  <si>
    <t xml:space="preserve">https://www.ukrdidac.com.ua </t>
  </si>
  <si>
    <t>Ціна за 1 одиницю</t>
  </si>
  <si>
    <t>Загальна ціна</t>
  </si>
  <si>
    <t>https://b-pro.com.ua</t>
  </si>
  <si>
    <t xml:space="preserve">цифрова лабораторія </t>
  </si>
  <si>
    <t xml:space="preserve">Електрика та магнетизм (Лабораторне обладнання)
</t>
  </si>
  <si>
    <t xml:space="preserve">Механіка. Механічні коливання. Хвилі. (Лабораторне обладнання)
</t>
  </si>
  <si>
    <t xml:space="preserve">Молекулярна фізика і термодинаміка (Демонстраційне обладнання)
</t>
  </si>
  <si>
    <t xml:space="preserve">Молекулярна фізика і термодинаміка (Лабораторне обладнання)
</t>
  </si>
  <si>
    <t xml:space="preserve">Електрика та магнетизм (Демонстраційне обладнання)
</t>
  </si>
  <si>
    <t xml:space="preserve">Оптика та атомна фізика (Демонстраційне обладнання)
</t>
  </si>
  <si>
    <t xml:space="preserve">Оптика та атомна фізика (Лабораторне обладнання)
</t>
  </si>
  <si>
    <t xml:space="preserve">Механіка. Механічні коливання. Хвилі. (Демонстраційне обладнання)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</si>
</sst>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10" fillId="0" borderId="1" xfId="1" applyNumberFormat="1" applyBorder="1" applyAlignment="1" applyProtection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-pro.com.ua/" TargetMode="External"/><Relationship Id="rId1" Type="http://schemas.openxmlformats.org/officeDocument/2006/relationships/hyperlink" Target="https://www.ukrdidac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6"/>
  <sheetViews>
    <sheetView tabSelected="1" zoomScale="130" zoomScaleNormal="130" workbookViewId="0">
      <selection activeCell="A6" sqref="A6"/>
    </sheetView>
  </sheetViews>
  <sheetFormatPr defaultRowHeight="14.25"/>
  <cols>
    <col min="1" max="1" width="8.7265625" style="3"/>
    <col min="2" max="2" width="6.40625" style="33" customWidth="1"/>
    <col min="3" max="3" width="34.453125" style="3" customWidth="1"/>
    <col min="4" max="4" width="12.81640625" style="36" customWidth="1"/>
    <col min="5" max="5" width="18.36328125" style="23" customWidth="1"/>
    <col min="6" max="6" width="13" style="28" customWidth="1"/>
  </cols>
  <sheetData>
    <row r="1" spans="1:6" ht="22.25" customHeight="1">
      <c r="B1" s="10" t="s">
        <v>113</v>
      </c>
      <c r="C1" s="10"/>
      <c r="D1" s="10"/>
      <c r="E1" s="10"/>
      <c r="F1" s="12"/>
    </row>
    <row r="2" spans="1:6" s="2" customFormat="1" ht="27.5" customHeight="1">
      <c r="A2" s="4"/>
      <c r="B2" s="10" t="s">
        <v>0</v>
      </c>
      <c r="C2" s="10"/>
      <c r="D2" s="34" t="s">
        <v>1</v>
      </c>
      <c r="E2" s="13" t="s">
        <v>116</v>
      </c>
      <c r="F2" s="13" t="s">
        <v>117</v>
      </c>
    </row>
    <row r="3" spans="1:6" s="2" customFormat="1" ht="24" customHeight="1">
      <c r="A3" s="4"/>
      <c r="B3" s="11" t="s">
        <v>107</v>
      </c>
      <c r="C3" s="11"/>
      <c r="D3" s="11"/>
      <c r="E3" s="11"/>
      <c r="F3" s="14"/>
    </row>
    <row r="4" spans="1:6" ht="25.5">
      <c r="B4" s="30">
        <v>1</v>
      </c>
      <c r="C4" s="5" t="s">
        <v>2</v>
      </c>
      <c r="D4" s="35">
        <v>8</v>
      </c>
      <c r="E4" s="29">
        <v>2178</v>
      </c>
      <c r="F4" s="29">
        <f t="shared" ref="F4:F6" si="0">E4*D4</f>
        <v>17424</v>
      </c>
    </row>
    <row r="5" spans="1:6">
      <c r="B5" s="30">
        <v>2</v>
      </c>
      <c r="C5" s="5" t="s">
        <v>3</v>
      </c>
      <c r="D5" s="35">
        <v>1</v>
      </c>
      <c r="E5" s="29">
        <v>1760</v>
      </c>
      <c r="F5" s="29">
        <f t="shared" si="0"/>
        <v>1760</v>
      </c>
    </row>
    <row r="6" spans="1:6">
      <c r="B6" s="30">
        <v>3</v>
      </c>
      <c r="C6" s="5" t="s">
        <v>4</v>
      </c>
      <c r="D6" s="35">
        <v>1</v>
      </c>
      <c r="E6" s="29">
        <v>11830</v>
      </c>
      <c r="F6" s="29">
        <f t="shared" si="0"/>
        <v>11830</v>
      </c>
    </row>
    <row r="7" spans="1:6">
      <c r="B7" s="11" t="s">
        <v>127</v>
      </c>
      <c r="C7" s="11"/>
      <c r="D7" s="11"/>
      <c r="E7" s="11"/>
      <c r="F7" s="14"/>
    </row>
    <row r="8" spans="1:6" ht="25.5">
      <c r="B8" s="31">
        <v>4</v>
      </c>
      <c r="C8" s="5" t="s">
        <v>5</v>
      </c>
      <c r="D8" s="35">
        <v>1</v>
      </c>
      <c r="E8" s="15">
        <v>26937</v>
      </c>
      <c r="F8" s="14">
        <f>E8*D8</f>
        <v>26937</v>
      </c>
    </row>
    <row r="9" spans="1:6" ht="25.5">
      <c r="B9" s="31">
        <v>5</v>
      </c>
      <c r="C9" s="5" t="s">
        <v>6</v>
      </c>
      <c r="D9" s="35">
        <v>1</v>
      </c>
      <c r="E9" s="15">
        <v>3579.99</v>
      </c>
      <c r="F9" s="14">
        <f t="shared" ref="F9:F12" si="1">E9*D9</f>
        <v>3579.99</v>
      </c>
    </row>
    <row r="10" spans="1:6">
      <c r="B10" s="31">
        <v>6</v>
      </c>
      <c r="C10" s="5" t="s">
        <v>7</v>
      </c>
      <c r="D10" s="35">
        <v>1</v>
      </c>
      <c r="E10" s="15">
        <v>396</v>
      </c>
      <c r="F10" s="14">
        <f t="shared" si="1"/>
        <v>396</v>
      </c>
    </row>
    <row r="11" spans="1:6">
      <c r="B11" s="31">
        <v>7</v>
      </c>
      <c r="C11" s="5" t="s">
        <v>8</v>
      </c>
      <c r="D11" s="35">
        <v>1</v>
      </c>
      <c r="E11" s="15">
        <v>10100</v>
      </c>
      <c r="F11" s="14">
        <f t="shared" si="1"/>
        <v>10100</v>
      </c>
    </row>
    <row r="12" spans="1:6">
      <c r="B12" s="31">
        <v>8</v>
      </c>
      <c r="C12" s="5" t="s">
        <v>9</v>
      </c>
      <c r="D12" s="35">
        <v>1</v>
      </c>
      <c r="E12" s="15">
        <v>4800</v>
      </c>
      <c r="F12" s="14">
        <f t="shared" si="1"/>
        <v>4800</v>
      </c>
    </row>
    <row r="13" spans="1:6">
      <c r="B13" s="11" t="s">
        <v>121</v>
      </c>
      <c r="C13" s="11"/>
      <c r="D13" s="11"/>
      <c r="E13" s="11"/>
      <c r="F13" s="14"/>
    </row>
    <row r="14" spans="1:6">
      <c r="B14" s="30">
        <v>9</v>
      </c>
      <c r="C14" s="5" t="s">
        <v>10</v>
      </c>
      <c r="D14" s="35">
        <v>1</v>
      </c>
      <c r="E14" s="15">
        <v>17361</v>
      </c>
      <c r="F14" s="14">
        <f>E14*D14</f>
        <v>17361</v>
      </c>
    </row>
    <row r="15" spans="1:6">
      <c r="B15" s="31">
        <v>10</v>
      </c>
      <c r="C15" s="5" t="s">
        <v>11</v>
      </c>
      <c r="D15" s="35">
        <v>10</v>
      </c>
      <c r="E15" s="15">
        <v>237.5</v>
      </c>
      <c r="F15" s="14">
        <f t="shared" ref="F15:F21" si="2">E15*D15</f>
        <v>2375</v>
      </c>
    </row>
    <row r="16" spans="1:6">
      <c r="B16" s="30">
        <v>11</v>
      </c>
      <c r="C16" s="5" t="s">
        <v>12</v>
      </c>
      <c r="D16" s="35">
        <v>1</v>
      </c>
      <c r="E16" s="15">
        <v>418</v>
      </c>
      <c r="F16" s="14">
        <f t="shared" si="2"/>
        <v>418</v>
      </c>
    </row>
    <row r="17" spans="2:6">
      <c r="B17" s="31">
        <v>12</v>
      </c>
      <c r="C17" s="5" t="s">
        <v>13</v>
      </c>
      <c r="D17" s="35">
        <v>8</v>
      </c>
      <c r="E17" s="16">
        <v>765</v>
      </c>
      <c r="F17" s="14">
        <f t="shared" si="2"/>
        <v>6120</v>
      </c>
    </row>
    <row r="18" spans="2:6" ht="14.25" customHeight="1">
      <c r="B18" s="30">
        <v>13</v>
      </c>
      <c r="C18" s="5" t="s">
        <v>14</v>
      </c>
      <c r="D18" s="35">
        <v>1</v>
      </c>
      <c r="E18" s="15">
        <v>164</v>
      </c>
      <c r="F18" s="14">
        <f t="shared" si="2"/>
        <v>164</v>
      </c>
    </row>
    <row r="19" spans="2:6">
      <c r="B19" s="31">
        <v>14</v>
      </c>
      <c r="C19" s="5" t="s">
        <v>15</v>
      </c>
      <c r="D19" s="35">
        <v>1</v>
      </c>
      <c r="E19" s="15">
        <v>460</v>
      </c>
      <c r="F19" s="14">
        <f t="shared" si="2"/>
        <v>460</v>
      </c>
    </row>
    <row r="20" spans="2:6">
      <c r="B20" s="30">
        <v>15</v>
      </c>
      <c r="C20" s="5" t="s">
        <v>16</v>
      </c>
      <c r="D20" s="35">
        <v>8</v>
      </c>
      <c r="E20" s="15">
        <v>99</v>
      </c>
      <c r="F20" s="14">
        <f t="shared" si="2"/>
        <v>792</v>
      </c>
    </row>
    <row r="21" spans="2:6">
      <c r="B21" s="31">
        <v>16</v>
      </c>
      <c r="C21" s="5" t="s">
        <v>17</v>
      </c>
      <c r="D21" s="35">
        <v>2</v>
      </c>
      <c r="E21" s="15">
        <v>199</v>
      </c>
      <c r="F21" s="14">
        <f t="shared" si="2"/>
        <v>398</v>
      </c>
    </row>
    <row r="22" spans="2:6">
      <c r="B22" s="11" t="s">
        <v>122</v>
      </c>
      <c r="C22" s="11"/>
      <c r="D22" s="11"/>
      <c r="E22" s="11"/>
      <c r="F22" s="14"/>
    </row>
    <row r="23" spans="2:6" ht="25.5">
      <c r="B23" s="31">
        <v>17</v>
      </c>
      <c r="C23" s="5" t="s">
        <v>18</v>
      </c>
      <c r="D23" s="35">
        <v>1</v>
      </c>
      <c r="E23" s="15">
        <v>13440</v>
      </c>
      <c r="F23" s="14">
        <f>E23*D23</f>
        <v>13440</v>
      </c>
    </row>
    <row r="24" spans="2:6">
      <c r="B24" s="31">
        <v>18</v>
      </c>
      <c r="C24" s="5" t="s">
        <v>19</v>
      </c>
      <c r="D24" s="35">
        <v>1</v>
      </c>
      <c r="E24" s="15">
        <v>1779</v>
      </c>
      <c r="F24" s="14">
        <f t="shared" ref="F24:F44" si="3">E24*D24</f>
        <v>1779</v>
      </c>
    </row>
    <row r="25" spans="2:6">
      <c r="B25" s="31">
        <v>19</v>
      </c>
      <c r="C25" s="5" t="s">
        <v>20</v>
      </c>
      <c r="D25" s="35">
        <v>1</v>
      </c>
      <c r="E25" s="15">
        <v>1278</v>
      </c>
      <c r="F25" s="14">
        <f t="shared" si="3"/>
        <v>1278</v>
      </c>
    </row>
    <row r="26" spans="2:6">
      <c r="B26" s="31">
        <v>20</v>
      </c>
      <c r="C26" s="5" t="s">
        <v>21</v>
      </c>
      <c r="D26" s="35">
        <v>1</v>
      </c>
      <c r="E26" s="15">
        <v>420</v>
      </c>
      <c r="F26" s="14">
        <f t="shared" si="3"/>
        <v>420</v>
      </c>
    </row>
    <row r="27" spans="2:6">
      <c r="B27" s="31">
        <v>21</v>
      </c>
      <c r="C27" s="5" t="s">
        <v>22</v>
      </c>
      <c r="D27" s="35">
        <v>1</v>
      </c>
      <c r="E27" s="15">
        <v>729</v>
      </c>
      <c r="F27" s="14">
        <f t="shared" si="3"/>
        <v>729</v>
      </c>
    </row>
    <row r="28" spans="2:6">
      <c r="B28" s="31">
        <v>22</v>
      </c>
      <c r="C28" s="5" t="s">
        <v>23</v>
      </c>
      <c r="D28" s="35">
        <v>1</v>
      </c>
      <c r="E28" s="15">
        <v>729</v>
      </c>
      <c r="F28" s="14">
        <f t="shared" si="3"/>
        <v>729</v>
      </c>
    </row>
    <row r="29" spans="2:6" ht="25.5">
      <c r="B29" s="31">
        <v>23</v>
      </c>
      <c r="C29" s="5" t="s">
        <v>24</v>
      </c>
      <c r="D29" s="35">
        <v>1</v>
      </c>
      <c r="E29" s="15">
        <v>888</v>
      </c>
      <c r="F29" s="14">
        <f t="shared" si="3"/>
        <v>888</v>
      </c>
    </row>
    <row r="30" spans="2:6">
      <c r="B30" s="31">
        <v>24</v>
      </c>
      <c r="C30" s="5" t="s">
        <v>25</v>
      </c>
      <c r="D30" s="35">
        <v>1</v>
      </c>
      <c r="E30" s="15">
        <v>2226</v>
      </c>
      <c r="F30" s="14">
        <f t="shared" si="3"/>
        <v>2226</v>
      </c>
    </row>
    <row r="31" spans="2:6">
      <c r="B31" s="31">
        <v>25</v>
      </c>
      <c r="C31" s="5" t="s">
        <v>26</v>
      </c>
      <c r="D31" s="35">
        <v>1</v>
      </c>
      <c r="E31" s="15">
        <v>1270.01</v>
      </c>
      <c r="F31" s="14">
        <f t="shared" si="3"/>
        <v>1270.01</v>
      </c>
    </row>
    <row r="32" spans="2:6">
      <c r="B32" s="31">
        <v>26</v>
      </c>
      <c r="C32" s="5" t="s">
        <v>27</v>
      </c>
      <c r="D32" s="35">
        <v>1</v>
      </c>
      <c r="E32" s="15">
        <v>1773</v>
      </c>
      <c r="F32" s="14">
        <f t="shared" si="3"/>
        <v>1773</v>
      </c>
    </row>
    <row r="33" spans="2:6">
      <c r="B33" s="31">
        <v>27</v>
      </c>
      <c r="C33" s="5" t="s">
        <v>28</v>
      </c>
      <c r="D33" s="35">
        <v>1</v>
      </c>
      <c r="E33" s="15">
        <v>6573</v>
      </c>
      <c r="F33" s="14">
        <f t="shared" si="3"/>
        <v>6573</v>
      </c>
    </row>
    <row r="34" spans="2:6" ht="25.5">
      <c r="B34" s="31">
        <v>28</v>
      </c>
      <c r="C34" s="5" t="s">
        <v>29</v>
      </c>
      <c r="D34" s="35">
        <v>1</v>
      </c>
      <c r="E34" s="15">
        <v>3267</v>
      </c>
      <c r="F34" s="14">
        <f t="shared" si="3"/>
        <v>3267</v>
      </c>
    </row>
    <row r="35" spans="2:6" ht="25.5">
      <c r="B35" s="31">
        <v>29</v>
      </c>
      <c r="C35" s="5" t="s">
        <v>30</v>
      </c>
      <c r="D35" s="35">
        <v>1</v>
      </c>
      <c r="E35" s="15">
        <v>408</v>
      </c>
      <c r="F35" s="14">
        <f t="shared" si="3"/>
        <v>408</v>
      </c>
    </row>
    <row r="36" spans="2:6">
      <c r="B36" s="31">
        <v>30</v>
      </c>
      <c r="C36" s="5" t="s">
        <v>26</v>
      </c>
      <c r="D36" s="35">
        <v>1</v>
      </c>
      <c r="E36" s="15">
        <v>849</v>
      </c>
      <c r="F36" s="14">
        <f t="shared" si="3"/>
        <v>849</v>
      </c>
    </row>
    <row r="37" spans="2:6">
      <c r="B37" s="31">
        <v>31</v>
      </c>
      <c r="C37" s="5" t="s">
        <v>31</v>
      </c>
      <c r="D37" s="35">
        <v>1</v>
      </c>
      <c r="E37" s="15">
        <v>681</v>
      </c>
      <c r="F37" s="14">
        <f t="shared" si="3"/>
        <v>681</v>
      </c>
    </row>
    <row r="38" spans="2:6">
      <c r="B38" s="31">
        <v>32</v>
      </c>
      <c r="C38" s="5" t="s">
        <v>32</v>
      </c>
      <c r="D38" s="35">
        <v>1</v>
      </c>
      <c r="E38" s="15">
        <v>1968</v>
      </c>
      <c r="F38" s="14">
        <f t="shared" si="3"/>
        <v>1968</v>
      </c>
    </row>
    <row r="39" spans="2:6" ht="25.5">
      <c r="B39" s="31">
        <v>33</v>
      </c>
      <c r="C39" s="5" t="s">
        <v>33</v>
      </c>
      <c r="D39" s="35">
        <v>1</v>
      </c>
      <c r="E39" s="15">
        <v>549</v>
      </c>
      <c r="F39" s="14">
        <f t="shared" si="3"/>
        <v>549</v>
      </c>
    </row>
    <row r="40" spans="2:6" ht="25.5">
      <c r="B40" s="31">
        <v>34</v>
      </c>
      <c r="C40" s="5" t="s">
        <v>34</v>
      </c>
      <c r="D40" s="35">
        <v>1</v>
      </c>
      <c r="E40" s="15">
        <v>909</v>
      </c>
      <c r="F40" s="14">
        <f t="shared" si="3"/>
        <v>909</v>
      </c>
    </row>
    <row r="41" spans="2:6">
      <c r="B41" s="31">
        <v>35</v>
      </c>
      <c r="C41" s="5" t="s">
        <v>35</v>
      </c>
      <c r="D41" s="35">
        <v>1</v>
      </c>
      <c r="E41" s="15">
        <v>681</v>
      </c>
      <c r="F41" s="14">
        <f t="shared" si="3"/>
        <v>681</v>
      </c>
    </row>
    <row r="42" spans="2:6" ht="25.5">
      <c r="B42" s="31">
        <v>36</v>
      </c>
      <c r="C42" s="5" t="s">
        <v>36</v>
      </c>
      <c r="D42" s="35">
        <v>1</v>
      </c>
      <c r="E42" s="15">
        <v>1980</v>
      </c>
      <c r="F42" s="14">
        <f t="shared" si="3"/>
        <v>1980</v>
      </c>
    </row>
    <row r="43" spans="2:6">
      <c r="B43" s="31">
        <v>37</v>
      </c>
      <c r="C43" s="5" t="s">
        <v>37</v>
      </c>
      <c r="D43" s="35">
        <v>1</v>
      </c>
      <c r="E43" s="15">
        <v>2730</v>
      </c>
      <c r="F43" s="14">
        <f t="shared" si="3"/>
        <v>2730</v>
      </c>
    </row>
    <row r="44" spans="2:6">
      <c r="B44" s="31">
        <v>38</v>
      </c>
      <c r="C44" s="5" t="s">
        <v>38</v>
      </c>
      <c r="D44" s="35">
        <v>2</v>
      </c>
      <c r="E44" s="15">
        <v>118</v>
      </c>
      <c r="F44" s="14">
        <f t="shared" si="3"/>
        <v>236</v>
      </c>
    </row>
    <row r="45" spans="2:6">
      <c r="B45" s="11" t="s">
        <v>123</v>
      </c>
      <c r="C45" s="11"/>
      <c r="D45" s="11"/>
      <c r="E45" s="11"/>
      <c r="F45" s="14"/>
    </row>
    <row r="46" spans="2:6" ht="25.5">
      <c r="B46" s="31">
        <v>39</v>
      </c>
      <c r="C46" s="5" t="s">
        <v>39</v>
      </c>
      <c r="D46" s="35">
        <v>1</v>
      </c>
      <c r="E46" s="15">
        <v>13340</v>
      </c>
      <c r="F46" s="14">
        <f>E46*D46</f>
        <v>13340</v>
      </c>
    </row>
    <row r="47" spans="2:6">
      <c r="B47" s="31">
        <v>40</v>
      </c>
      <c r="C47" s="5" t="s">
        <v>40</v>
      </c>
      <c r="D47" s="35">
        <v>8</v>
      </c>
      <c r="E47" s="15">
        <v>915</v>
      </c>
      <c r="F47" s="14">
        <f t="shared" ref="F47:F72" si="4">E47*D47</f>
        <v>7320</v>
      </c>
    </row>
    <row r="48" spans="2:6">
      <c r="B48" s="31">
        <v>41</v>
      </c>
      <c r="C48" s="5" t="s">
        <v>41</v>
      </c>
      <c r="D48" s="35">
        <v>8</v>
      </c>
      <c r="E48" s="15">
        <v>372</v>
      </c>
      <c r="F48" s="14">
        <f t="shared" si="4"/>
        <v>2976</v>
      </c>
    </row>
    <row r="49" spans="2:6" ht="25.5">
      <c r="B49" s="31">
        <v>42</v>
      </c>
      <c r="C49" s="5" t="s">
        <v>42</v>
      </c>
      <c r="D49" s="35">
        <v>1</v>
      </c>
      <c r="E49" s="15">
        <v>1917</v>
      </c>
      <c r="F49" s="14">
        <f t="shared" si="4"/>
        <v>1917</v>
      </c>
    </row>
    <row r="50" spans="2:6">
      <c r="B50" s="31">
        <v>43</v>
      </c>
      <c r="C50" s="5" t="s">
        <v>43</v>
      </c>
      <c r="D50" s="35">
        <v>1</v>
      </c>
      <c r="E50" s="15">
        <v>150</v>
      </c>
      <c r="F50" s="14">
        <f t="shared" si="4"/>
        <v>150</v>
      </c>
    </row>
    <row r="51" spans="2:6">
      <c r="B51" s="31">
        <v>44</v>
      </c>
      <c r="C51" s="5" t="s">
        <v>44</v>
      </c>
      <c r="D51" s="35">
        <v>1</v>
      </c>
      <c r="E51" s="15">
        <v>315</v>
      </c>
      <c r="F51" s="14">
        <f t="shared" si="4"/>
        <v>315</v>
      </c>
    </row>
    <row r="52" spans="2:6" ht="25.5">
      <c r="B52" s="31">
        <v>45</v>
      </c>
      <c r="C52" s="5" t="s">
        <v>45</v>
      </c>
      <c r="D52" s="35">
        <v>1</v>
      </c>
      <c r="E52" s="15">
        <v>832.7</v>
      </c>
      <c r="F52" s="14">
        <f t="shared" si="4"/>
        <v>832.7</v>
      </c>
    </row>
    <row r="53" spans="2:6">
      <c r="B53" s="31">
        <v>46</v>
      </c>
      <c r="C53" s="5" t="s">
        <v>46</v>
      </c>
      <c r="D53" s="35">
        <v>8</v>
      </c>
      <c r="E53" s="15">
        <v>195</v>
      </c>
      <c r="F53" s="14">
        <f t="shared" si="4"/>
        <v>1560</v>
      </c>
    </row>
    <row r="54" spans="2:6">
      <c r="B54" s="31">
        <v>47</v>
      </c>
      <c r="C54" s="5" t="s">
        <v>47</v>
      </c>
      <c r="D54" s="35">
        <v>1</v>
      </c>
      <c r="E54" s="15">
        <v>293.7</v>
      </c>
      <c r="F54" s="14">
        <f t="shared" si="4"/>
        <v>293.7</v>
      </c>
    </row>
    <row r="55" spans="2:6">
      <c r="B55" s="31">
        <v>48</v>
      </c>
      <c r="C55" s="5" t="s">
        <v>48</v>
      </c>
      <c r="D55" s="35">
        <v>1</v>
      </c>
      <c r="E55" s="15">
        <v>300</v>
      </c>
      <c r="F55" s="14">
        <f t="shared" si="4"/>
        <v>300</v>
      </c>
    </row>
    <row r="56" spans="2:6">
      <c r="B56" s="31">
        <v>49</v>
      </c>
      <c r="C56" s="5" t="s">
        <v>49</v>
      </c>
      <c r="D56" s="35">
        <v>1</v>
      </c>
      <c r="E56" s="15">
        <v>231</v>
      </c>
      <c r="F56" s="14">
        <f t="shared" si="4"/>
        <v>231</v>
      </c>
    </row>
    <row r="57" spans="2:6">
      <c r="B57" s="31">
        <v>50</v>
      </c>
      <c r="C57" s="5" t="s">
        <v>50</v>
      </c>
      <c r="D57" s="35">
        <v>8</v>
      </c>
      <c r="E57" s="15">
        <v>81</v>
      </c>
      <c r="F57" s="14">
        <f t="shared" si="4"/>
        <v>648</v>
      </c>
    </row>
    <row r="58" spans="2:6">
      <c r="B58" s="31">
        <v>51</v>
      </c>
      <c r="C58" s="5" t="s">
        <v>51</v>
      </c>
      <c r="D58" s="35">
        <v>1</v>
      </c>
      <c r="E58" s="15">
        <v>48</v>
      </c>
      <c r="F58" s="14">
        <f t="shared" si="4"/>
        <v>48</v>
      </c>
    </row>
    <row r="59" spans="2:6">
      <c r="B59" s="31">
        <v>52</v>
      </c>
      <c r="C59" s="5" t="s">
        <v>52</v>
      </c>
      <c r="D59" s="35">
        <v>1</v>
      </c>
      <c r="E59" s="15">
        <v>45</v>
      </c>
      <c r="F59" s="14">
        <f t="shared" si="4"/>
        <v>45</v>
      </c>
    </row>
    <row r="60" spans="2:6">
      <c r="B60" s="31">
        <v>53</v>
      </c>
      <c r="C60" s="5" t="s">
        <v>53</v>
      </c>
      <c r="D60" s="35">
        <v>2</v>
      </c>
      <c r="E60" s="15">
        <v>21</v>
      </c>
      <c r="F60" s="14">
        <f t="shared" si="4"/>
        <v>42</v>
      </c>
    </row>
    <row r="61" spans="2:6">
      <c r="B61" s="31">
        <v>54</v>
      </c>
      <c r="C61" s="5" t="s">
        <v>54</v>
      </c>
      <c r="D61" s="35">
        <v>20</v>
      </c>
      <c r="E61" s="15">
        <v>6</v>
      </c>
      <c r="F61" s="14">
        <f t="shared" si="4"/>
        <v>120</v>
      </c>
    </row>
    <row r="62" spans="2:6">
      <c r="B62" s="31">
        <v>55</v>
      </c>
      <c r="C62" s="5" t="s">
        <v>55</v>
      </c>
      <c r="D62" s="35">
        <v>1</v>
      </c>
      <c r="E62" s="15">
        <v>255.2</v>
      </c>
      <c r="F62" s="14">
        <f t="shared" si="4"/>
        <v>255.2</v>
      </c>
    </row>
    <row r="63" spans="2:6">
      <c r="B63" s="31">
        <v>56</v>
      </c>
      <c r="C63" s="5" t="s">
        <v>56</v>
      </c>
      <c r="D63" s="35">
        <v>1</v>
      </c>
      <c r="E63" s="15">
        <v>117</v>
      </c>
      <c r="F63" s="14">
        <f t="shared" si="4"/>
        <v>117</v>
      </c>
    </row>
    <row r="64" spans="2:6">
      <c r="B64" s="31">
        <v>57</v>
      </c>
      <c r="C64" s="5" t="s">
        <v>57</v>
      </c>
      <c r="D64" s="35">
        <v>2</v>
      </c>
      <c r="E64" s="15">
        <v>102.3</v>
      </c>
      <c r="F64" s="14">
        <f t="shared" si="4"/>
        <v>204.6</v>
      </c>
    </row>
    <row r="65" spans="2:6">
      <c r="B65" s="31">
        <v>58</v>
      </c>
      <c r="C65" s="5" t="s">
        <v>58</v>
      </c>
      <c r="D65" s="35">
        <v>2</v>
      </c>
      <c r="E65" s="15">
        <v>127.6</v>
      </c>
      <c r="F65" s="14">
        <f t="shared" si="4"/>
        <v>255.2</v>
      </c>
    </row>
    <row r="66" spans="2:6">
      <c r="B66" s="31">
        <v>59</v>
      </c>
      <c r="C66" s="5" t="s">
        <v>59</v>
      </c>
      <c r="D66" s="35">
        <v>1</v>
      </c>
      <c r="E66" s="15">
        <v>225</v>
      </c>
      <c r="F66" s="14">
        <f t="shared" si="4"/>
        <v>225</v>
      </c>
    </row>
    <row r="67" spans="2:6">
      <c r="B67" s="31">
        <v>60</v>
      </c>
      <c r="C67" s="5" t="s">
        <v>60</v>
      </c>
      <c r="D67" s="35">
        <v>2</v>
      </c>
      <c r="E67" s="15">
        <v>72</v>
      </c>
      <c r="F67" s="14">
        <f t="shared" si="4"/>
        <v>144</v>
      </c>
    </row>
    <row r="68" spans="2:6">
      <c r="B68" s="31">
        <v>61</v>
      </c>
      <c r="C68" s="5" t="s">
        <v>61</v>
      </c>
      <c r="D68" s="35">
        <v>5</v>
      </c>
      <c r="E68" s="15">
        <v>52.8</v>
      </c>
      <c r="F68" s="14">
        <f t="shared" si="4"/>
        <v>264</v>
      </c>
    </row>
    <row r="69" spans="2:6">
      <c r="B69" s="31">
        <v>62</v>
      </c>
      <c r="C69" s="5" t="s">
        <v>62</v>
      </c>
      <c r="D69" s="35">
        <v>2</v>
      </c>
      <c r="E69" s="15">
        <v>129</v>
      </c>
      <c r="F69" s="14">
        <f t="shared" si="4"/>
        <v>258</v>
      </c>
    </row>
    <row r="70" spans="2:6">
      <c r="B70" s="31">
        <v>63</v>
      </c>
      <c r="C70" s="5" t="s">
        <v>63</v>
      </c>
      <c r="D70" s="35">
        <v>3</v>
      </c>
      <c r="E70" s="15">
        <v>59</v>
      </c>
      <c r="F70" s="14">
        <f t="shared" si="4"/>
        <v>177</v>
      </c>
    </row>
    <row r="71" spans="2:6" ht="25.5">
      <c r="B71" s="31">
        <v>64</v>
      </c>
      <c r="C71" s="5" t="s">
        <v>64</v>
      </c>
      <c r="D71" s="35">
        <v>1</v>
      </c>
      <c r="E71" s="15">
        <v>2746.7</v>
      </c>
      <c r="F71" s="14">
        <f t="shared" si="4"/>
        <v>2746.7</v>
      </c>
    </row>
    <row r="72" spans="2:6">
      <c r="B72" s="31">
        <v>65</v>
      </c>
      <c r="C72" s="5" t="s">
        <v>65</v>
      </c>
      <c r="D72" s="35">
        <v>2</v>
      </c>
      <c r="E72" s="15">
        <v>51.7</v>
      </c>
      <c r="F72" s="14">
        <f t="shared" si="4"/>
        <v>103.4</v>
      </c>
    </row>
    <row r="73" spans="2:6" ht="19.75" customHeight="1">
      <c r="B73" s="11" t="s">
        <v>124</v>
      </c>
      <c r="C73" s="11"/>
      <c r="D73" s="11"/>
      <c r="E73" s="11"/>
      <c r="F73" s="14"/>
    </row>
    <row r="74" spans="2:6" ht="25.5">
      <c r="B74" s="31">
        <v>66</v>
      </c>
      <c r="C74" s="5" t="s">
        <v>66</v>
      </c>
      <c r="D74" s="35">
        <v>1</v>
      </c>
      <c r="E74" s="15">
        <v>29689</v>
      </c>
      <c r="F74" s="14">
        <f>E74*D74</f>
        <v>29689</v>
      </c>
    </row>
    <row r="75" spans="2:6">
      <c r="B75" s="31">
        <v>67</v>
      </c>
      <c r="C75" s="5" t="s">
        <v>67</v>
      </c>
      <c r="D75" s="35">
        <v>1</v>
      </c>
      <c r="E75" s="15">
        <v>6410</v>
      </c>
      <c r="F75" s="14">
        <f t="shared" ref="F75:F90" si="5">E75*D75</f>
        <v>6410</v>
      </c>
    </row>
    <row r="76" spans="2:6">
      <c r="B76" s="31">
        <v>68</v>
      </c>
      <c r="C76" s="5" t="s">
        <v>68</v>
      </c>
      <c r="D76" s="35">
        <v>1</v>
      </c>
      <c r="E76" s="15">
        <v>2579.9899999999998</v>
      </c>
      <c r="F76" s="14">
        <f t="shared" si="5"/>
        <v>2579.9899999999998</v>
      </c>
    </row>
    <row r="77" spans="2:6" ht="25.5">
      <c r="B77" s="31">
        <v>69</v>
      </c>
      <c r="C77" s="5" t="s">
        <v>69</v>
      </c>
      <c r="D77" s="35">
        <v>1</v>
      </c>
      <c r="E77" s="15">
        <v>1605</v>
      </c>
      <c r="F77" s="14">
        <f t="shared" si="5"/>
        <v>1605</v>
      </c>
    </row>
    <row r="78" spans="2:6" ht="25.5">
      <c r="B78" s="31">
        <v>70</v>
      </c>
      <c r="C78" s="5" t="s">
        <v>70</v>
      </c>
      <c r="D78" s="35">
        <v>1</v>
      </c>
      <c r="E78" s="15">
        <v>1560</v>
      </c>
      <c r="F78" s="14">
        <f t="shared" si="5"/>
        <v>1560</v>
      </c>
    </row>
    <row r="79" spans="2:6">
      <c r="B79" s="31">
        <v>71</v>
      </c>
      <c r="C79" s="5" t="s">
        <v>71</v>
      </c>
      <c r="D79" s="35">
        <v>1</v>
      </c>
      <c r="E79" s="15">
        <v>945</v>
      </c>
      <c r="F79" s="14">
        <f t="shared" si="5"/>
        <v>945</v>
      </c>
    </row>
    <row r="80" spans="2:6">
      <c r="B80" s="31">
        <v>72</v>
      </c>
      <c r="C80" s="5" t="s">
        <v>72</v>
      </c>
      <c r="D80" s="35">
        <v>1</v>
      </c>
      <c r="E80" s="15">
        <v>4098</v>
      </c>
      <c r="F80" s="14">
        <f t="shared" si="5"/>
        <v>4098</v>
      </c>
    </row>
    <row r="81" spans="2:8">
      <c r="B81" s="31">
        <v>73</v>
      </c>
      <c r="C81" s="5" t="s">
        <v>73</v>
      </c>
      <c r="D81" s="35">
        <v>1</v>
      </c>
      <c r="E81" s="15">
        <v>584</v>
      </c>
      <c r="F81" s="14">
        <f t="shared" si="5"/>
        <v>584</v>
      </c>
    </row>
    <row r="82" spans="2:8" ht="25.5">
      <c r="B82" s="31">
        <v>74</v>
      </c>
      <c r="C82" s="5" t="s">
        <v>74</v>
      </c>
      <c r="D82" s="35">
        <v>1</v>
      </c>
      <c r="E82" s="15">
        <v>649</v>
      </c>
      <c r="F82" s="14">
        <f t="shared" si="5"/>
        <v>649</v>
      </c>
    </row>
    <row r="83" spans="2:8" ht="25.5">
      <c r="B83" s="31">
        <v>75</v>
      </c>
      <c r="C83" s="5" t="s">
        <v>75</v>
      </c>
      <c r="D83" s="35">
        <v>1</v>
      </c>
      <c r="E83" s="15">
        <v>3971</v>
      </c>
      <c r="F83" s="14">
        <f t="shared" si="5"/>
        <v>3971</v>
      </c>
    </row>
    <row r="84" spans="2:8" ht="38.25">
      <c r="B84" s="31">
        <v>76</v>
      </c>
      <c r="C84" s="5" t="s">
        <v>76</v>
      </c>
      <c r="D84" s="35">
        <v>1</v>
      </c>
      <c r="E84" s="15">
        <v>6105</v>
      </c>
      <c r="F84" s="14">
        <f t="shared" si="5"/>
        <v>6105</v>
      </c>
    </row>
    <row r="85" spans="2:8">
      <c r="B85" s="31">
        <v>77</v>
      </c>
      <c r="C85" s="5" t="s">
        <v>77</v>
      </c>
      <c r="D85" s="35">
        <v>1</v>
      </c>
      <c r="E85" s="15">
        <v>1998</v>
      </c>
      <c r="F85" s="14">
        <f t="shared" si="5"/>
        <v>1998</v>
      </c>
    </row>
    <row r="86" spans="2:8">
      <c r="B86" s="31">
        <v>78</v>
      </c>
      <c r="C86" s="5" t="s">
        <v>78</v>
      </c>
      <c r="D86" s="35">
        <v>1</v>
      </c>
      <c r="E86" s="15">
        <v>4098</v>
      </c>
      <c r="F86" s="14">
        <f t="shared" si="5"/>
        <v>4098</v>
      </c>
    </row>
    <row r="87" spans="2:8" ht="25.5">
      <c r="B87" s="31">
        <v>79</v>
      </c>
      <c r="C87" s="5" t="s">
        <v>79</v>
      </c>
      <c r="D87" s="35">
        <v>1</v>
      </c>
      <c r="E87" s="15">
        <v>888</v>
      </c>
      <c r="F87" s="14">
        <f t="shared" si="5"/>
        <v>888</v>
      </c>
    </row>
    <row r="88" spans="2:8">
      <c r="B88" s="31">
        <v>80</v>
      </c>
      <c r="C88" s="5" t="s">
        <v>80</v>
      </c>
      <c r="D88" s="35">
        <v>1</v>
      </c>
      <c r="E88" s="15">
        <v>2310</v>
      </c>
      <c r="F88" s="14">
        <f t="shared" si="5"/>
        <v>2310</v>
      </c>
    </row>
    <row r="89" spans="2:8">
      <c r="B89" s="31">
        <v>81</v>
      </c>
      <c r="C89" s="5" t="s">
        <v>81</v>
      </c>
      <c r="D89" s="35">
        <v>1</v>
      </c>
      <c r="E89" s="15">
        <v>930</v>
      </c>
      <c r="F89" s="14">
        <f t="shared" si="5"/>
        <v>930</v>
      </c>
    </row>
    <row r="90" spans="2:8">
      <c r="B90" s="31">
        <v>82</v>
      </c>
      <c r="C90" s="5" t="s">
        <v>82</v>
      </c>
      <c r="D90" s="35">
        <v>1</v>
      </c>
      <c r="E90" s="15">
        <v>9300</v>
      </c>
      <c r="F90" s="14">
        <f t="shared" si="5"/>
        <v>9300</v>
      </c>
      <c r="H90" s="1"/>
    </row>
    <row r="91" spans="2:8" ht="19.75" customHeight="1">
      <c r="B91" s="11" t="s">
        <v>120</v>
      </c>
      <c r="C91" s="11"/>
      <c r="D91" s="11"/>
      <c r="E91" s="11"/>
      <c r="F91" s="14"/>
    </row>
    <row r="92" spans="2:8" ht="25.5">
      <c r="B92" s="31">
        <v>83</v>
      </c>
      <c r="C92" s="5" t="s">
        <v>83</v>
      </c>
      <c r="D92" s="35">
        <v>1</v>
      </c>
      <c r="E92" s="15">
        <v>16800</v>
      </c>
      <c r="F92" s="14">
        <f>E92*D92</f>
        <v>16800</v>
      </c>
    </row>
    <row r="93" spans="2:8">
      <c r="B93" s="31">
        <v>84</v>
      </c>
      <c r="C93" s="5" t="s">
        <v>84</v>
      </c>
      <c r="D93" s="35">
        <v>1</v>
      </c>
      <c r="E93" s="15">
        <v>13998</v>
      </c>
      <c r="F93" s="14">
        <f t="shared" ref="F93:F107" si="6">E93*D93</f>
        <v>13998</v>
      </c>
    </row>
    <row r="94" spans="2:8" ht="25.5">
      <c r="B94" s="31">
        <v>85</v>
      </c>
      <c r="C94" s="5" t="s">
        <v>85</v>
      </c>
      <c r="D94" s="35">
        <v>2</v>
      </c>
      <c r="E94" s="15">
        <v>750</v>
      </c>
      <c r="F94" s="14">
        <f t="shared" si="6"/>
        <v>1500</v>
      </c>
    </row>
    <row r="95" spans="2:8">
      <c r="B95" s="31">
        <v>86</v>
      </c>
      <c r="C95" s="5" t="s">
        <v>86</v>
      </c>
      <c r="D95" s="35">
        <v>5</v>
      </c>
      <c r="E95" s="15">
        <v>250</v>
      </c>
      <c r="F95" s="14">
        <f t="shared" si="6"/>
        <v>1250</v>
      </c>
    </row>
    <row r="96" spans="2:8">
      <c r="B96" s="31">
        <v>87</v>
      </c>
      <c r="C96" s="5" t="s">
        <v>87</v>
      </c>
      <c r="D96" s="35">
        <v>10</v>
      </c>
      <c r="E96" s="15">
        <v>28</v>
      </c>
      <c r="F96" s="14">
        <f t="shared" si="6"/>
        <v>280</v>
      </c>
    </row>
    <row r="97" spans="2:6">
      <c r="B97" s="31">
        <v>88</v>
      </c>
      <c r="C97" s="5" t="s">
        <v>88</v>
      </c>
      <c r="D97" s="35">
        <v>10</v>
      </c>
      <c r="E97" s="15">
        <v>484</v>
      </c>
      <c r="F97" s="14">
        <f t="shared" si="6"/>
        <v>4840</v>
      </c>
    </row>
    <row r="98" spans="2:6">
      <c r="B98" s="31">
        <v>89</v>
      </c>
      <c r="C98" s="5" t="s">
        <v>89</v>
      </c>
      <c r="D98" s="35">
        <v>8</v>
      </c>
      <c r="E98" s="15">
        <v>507</v>
      </c>
      <c r="F98" s="14">
        <f t="shared" si="6"/>
        <v>4056</v>
      </c>
    </row>
    <row r="99" spans="2:6">
      <c r="B99" s="31">
        <v>90</v>
      </c>
      <c r="C99" s="5" t="s">
        <v>90</v>
      </c>
      <c r="D99" s="35">
        <v>1</v>
      </c>
      <c r="E99" s="15">
        <v>435</v>
      </c>
      <c r="F99" s="14">
        <f t="shared" si="6"/>
        <v>435</v>
      </c>
    </row>
    <row r="100" spans="2:6">
      <c r="B100" s="31">
        <v>91</v>
      </c>
      <c r="C100" s="5" t="s">
        <v>91</v>
      </c>
      <c r="D100" s="35">
        <v>8</v>
      </c>
      <c r="E100" s="15">
        <v>1969</v>
      </c>
      <c r="F100" s="14">
        <f t="shared" si="6"/>
        <v>15752</v>
      </c>
    </row>
    <row r="101" spans="2:6">
      <c r="B101" s="31">
        <v>92</v>
      </c>
      <c r="C101" s="5" t="s">
        <v>92</v>
      </c>
      <c r="D101" s="35">
        <v>1</v>
      </c>
      <c r="E101" s="15">
        <v>1761</v>
      </c>
      <c r="F101" s="14">
        <f t="shared" si="6"/>
        <v>1761</v>
      </c>
    </row>
    <row r="102" spans="2:6">
      <c r="B102" s="31">
        <v>93</v>
      </c>
      <c r="C102" s="5" t="s">
        <v>93</v>
      </c>
      <c r="D102" s="35">
        <v>1</v>
      </c>
      <c r="E102" s="15">
        <v>2007.1</v>
      </c>
      <c r="F102" s="14">
        <f t="shared" si="6"/>
        <v>2007.1</v>
      </c>
    </row>
    <row r="103" spans="2:6">
      <c r="B103" s="31">
        <v>94</v>
      </c>
      <c r="C103" s="5" t="s">
        <v>94</v>
      </c>
      <c r="D103" s="35">
        <v>1</v>
      </c>
      <c r="E103" s="15">
        <v>333.3</v>
      </c>
      <c r="F103" s="14">
        <f t="shared" si="6"/>
        <v>333.3</v>
      </c>
    </row>
    <row r="104" spans="2:6">
      <c r="B104" s="31">
        <v>95</v>
      </c>
      <c r="C104" s="5" t="s">
        <v>95</v>
      </c>
      <c r="D104" s="35">
        <v>1</v>
      </c>
      <c r="E104" s="15">
        <v>480</v>
      </c>
      <c r="F104" s="14">
        <f t="shared" si="6"/>
        <v>480</v>
      </c>
    </row>
    <row r="105" spans="2:6" ht="25.5">
      <c r="B105" s="31">
        <v>96</v>
      </c>
      <c r="C105" s="5" t="s">
        <v>96</v>
      </c>
      <c r="D105" s="35">
        <v>3</v>
      </c>
      <c r="E105" s="15">
        <v>225</v>
      </c>
      <c r="F105" s="14">
        <f t="shared" si="6"/>
        <v>675</v>
      </c>
    </row>
    <row r="106" spans="2:6">
      <c r="B106" s="31">
        <v>97</v>
      </c>
      <c r="C106" s="5" t="s">
        <v>97</v>
      </c>
      <c r="D106" s="35">
        <v>8</v>
      </c>
      <c r="E106" s="16">
        <v>275</v>
      </c>
      <c r="F106" s="14">
        <f t="shared" si="6"/>
        <v>2200</v>
      </c>
    </row>
    <row r="107" spans="2:6">
      <c r="B107" s="31">
        <v>98</v>
      </c>
      <c r="C107" s="5" t="s">
        <v>98</v>
      </c>
      <c r="D107" s="35">
        <v>3</v>
      </c>
      <c r="E107" s="16">
        <v>415</v>
      </c>
      <c r="F107" s="14">
        <f t="shared" si="6"/>
        <v>1245</v>
      </c>
    </row>
    <row r="108" spans="2:6" ht="22" customHeight="1">
      <c r="B108" s="11" t="s">
        <v>125</v>
      </c>
      <c r="C108" s="11"/>
      <c r="D108" s="11"/>
      <c r="E108" s="11"/>
      <c r="F108" s="14"/>
    </row>
    <row r="109" spans="2:6">
      <c r="B109" s="31">
        <v>99</v>
      </c>
      <c r="C109" s="5" t="s">
        <v>99</v>
      </c>
      <c r="D109" s="35">
        <v>1</v>
      </c>
      <c r="E109" s="15">
        <v>14437.5</v>
      </c>
      <c r="F109" s="14">
        <f>E109*D109</f>
        <v>14437.5</v>
      </c>
    </row>
    <row r="110" spans="2:6">
      <c r="B110" s="31">
        <v>100</v>
      </c>
      <c r="C110" s="5" t="s">
        <v>100</v>
      </c>
      <c r="D110" s="35">
        <v>1</v>
      </c>
      <c r="E110" s="15">
        <v>6498</v>
      </c>
      <c r="F110" s="14">
        <f t="shared" ref="F110:F114" si="7">E110*D110</f>
        <v>6498</v>
      </c>
    </row>
    <row r="111" spans="2:6" ht="14.25" hidden="1" customHeight="1">
      <c r="B111" s="31">
        <v>101</v>
      </c>
      <c r="C111" s="5"/>
      <c r="D111" s="35"/>
      <c r="E111" s="15"/>
      <c r="F111" s="14">
        <f t="shared" si="7"/>
        <v>0</v>
      </c>
    </row>
    <row r="112" spans="2:6" ht="25.5">
      <c r="B112" s="31">
        <v>102</v>
      </c>
      <c r="C112" s="5" t="s">
        <v>101</v>
      </c>
      <c r="D112" s="35">
        <v>1</v>
      </c>
      <c r="E112" s="15">
        <v>5040</v>
      </c>
      <c r="F112" s="14">
        <f t="shared" si="7"/>
        <v>5040</v>
      </c>
    </row>
    <row r="113" spans="2:6">
      <c r="B113" s="31">
        <v>103</v>
      </c>
      <c r="C113" s="5" t="s">
        <v>102</v>
      </c>
      <c r="D113" s="35">
        <v>1</v>
      </c>
      <c r="E113" s="15">
        <v>7340.3</v>
      </c>
      <c r="F113" s="14">
        <f t="shared" si="7"/>
        <v>7340.3</v>
      </c>
    </row>
    <row r="114" spans="2:6">
      <c r="B114" s="31">
        <v>104</v>
      </c>
      <c r="C114" s="5" t="s">
        <v>103</v>
      </c>
      <c r="D114" s="35">
        <v>1</v>
      </c>
      <c r="E114" s="15">
        <v>6480</v>
      </c>
      <c r="F114" s="14">
        <f t="shared" si="7"/>
        <v>6480</v>
      </c>
    </row>
    <row r="115" spans="2:6">
      <c r="B115" s="11" t="s">
        <v>126</v>
      </c>
      <c r="C115" s="11"/>
      <c r="D115" s="11"/>
      <c r="E115" s="11"/>
      <c r="F115" s="14"/>
    </row>
    <row r="116" spans="2:6" ht="25.5">
      <c r="B116" s="31">
        <v>105</v>
      </c>
      <c r="C116" s="5" t="s">
        <v>104</v>
      </c>
      <c r="D116" s="35">
        <v>1</v>
      </c>
      <c r="E116" s="15">
        <v>8121</v>
      </c>
      <c r="F116" s="14">
        <f>E116*D116</f>
        <v>8121</v>
      </c>
    </row>
    <row r="117" spans="2:6" ht="25.5">
      <c r="B117" s="31">
        <v>106</v>
      </c>
      <c r="C117" s="5" t="s">
        <v>105</v>
      </c>
      <c r="D117" s="35">
        <v>1</v>
      </c>
      <c r="E117" s="15">
        <v>27441</v>
      </c>
      <c r="F117" s="14">
        <f t="shared" ref="F117:F118" si="8">E117*D117</f>
        <v>27441</v>
      </c>
    </row>
    <row r="118" spans="2:6" ht="38.25">
      <c r="B118" s="31">
        <v>107</v>
      </c>
      <c r="C118" s="5" t="s">
        <v>109</v>
      </c>
      <c r="D118" s="35">
        <v>1</v>
      </c>
      <c r="E118" s="15">
        <v>2484</v>
      </c>
      <c r="F118" s="14">
        <f t="shared" si="8"/>
        <v>2484</v>
      </c>
    </row>
    <row r="119" spans="2:6" ht="24" customHeight="1">
      <c r="B119" s="11" t="s">
        <v>108</v>
      </c>
      <c r="C119" s="11"/>
      <c r="D119" s="11"/>
      <c r="E119" s="11"/>
      <c r="F119" s="12"/>
    </row>
    <row r="120" spans="2:6" ht="38.75" customHeight="1">
      <c r="B120" s="30">
        <v>108</v>
      </c>
      <c r="C120" s="6" t="s">
        <v>106</v>
      </c>
      <c r="D120" s="30">
        <v>1</v>
      </c>
      <c r="E120" s="17">
        <v>154478</v>
      </c>
      <c r="F120" s="12">
        <f>E120*D120</f>
        <v>154478</v>
      </c>
    </row>
    <row r="121" spans="2:6">
      <c r="B121" s="32"/>
      <c r="C121" s="7" t="s">
        <v>110</v>
      </c>
      <c r="D121" s="32"/>
      <c r="E121" s="18"/>
      <c r="F121" s="19">
        <f>SUM(F4:F6,F8:F12,F14:F21,F23:F44,F46:F72,F74:F90,F92:F107,F109:F114,F116:F118,F120)</f>
        <v>562818.68999999994</v>
      </c>
    </row>
    <row r="122" spans="2:6" ht="38.75">
      <c r="B122" s="30"/>
      <c r="C122" s="8" t="s">
        <v>111</v>
      </c>
      <c r="D122" s="32"/>
      <c r="E122" s="20"/>
      <c r="F122" s="21">
        <f>F121*0.2</f>
        <v>112563.738</v>
      </c>
    </row>
    <row r="123" spans="2:6" ht="25.75">
      <c r="B123" s="32"/>
      <c r="C123" s="9" t="s">
        <v>112</v>
      </c>
      <c r="D123" s="32"/>
      <c r="E123" s="18"/>
      <c r="F123" s="22">
        <f>F122+F121</f>
        <v>675382.42799999996</v>
      </c>
    </row>
    <row r="124" spans="2:6">
      <c r="F124" s="24"/>
    </row>
    <row r="125" spans="2:6" ht="25.75">
      <c r="B125" s="9"/>
      <c r="C125" s="9" t="s">
        <v>114</v>
      </c>
      <c r="D125" s="37"/>
      <c r="E125" s="25" t="s">
        <v>115</v>
      </c>
      <c r="F125" s="26"/>
    </row>
    <row r="126" spans="2:6">
      <c r="B126" s="9"/>
      <c r="C126" s="9" t="s">
        <v>119</v>
      </c>
      <c r="D126" s="37"/>
      <c r="E126" s="25" t="s">
        <v>118</v>
      </c>
      <c r="F126" s="26"/>
    </row>
    <row r="127" spans="2:6">
      <c r="F127" s="26"/>
    </row>
    <row r="128" spans="2:6">
      <c r="F128" s="26"/>
    </row>
    <row r="129" spans="6:6">
      <c r="F129" s="26"/>
    </row>
    <row r="130" spans="6:6">
      <c r="F130" s="26"/>
    </row>
    <row r="131" spans="6:6">
      <c r="F131" s="26"/>
    </row>
    <row r="132" spans="6:6">
      <c r="F132" s="26"/>
    </row>
    <row r="133" spans="6:6">
      <c r="F133" s="26"/>
    </row>
    <row r="134" spans="6:6">
      <c r="F134" s="26"/>
    </row>
    <row r="135" spans="6:6">
      <c r="F135" s="26"/>
    </row>
    <row r="136" spans="6:6">
      <c r="F136" s="26"/>
    </row>
    <row r="137" spans="6:6">
      <c r="F137" s="26"/>
    </row>
    <row r="138" spans="6:6">
      <c r="F138" s="26"/>
    </row>
    <row r="139" spans="6:6">
      <c r="F139" s="26"/>
    </row>
    <row r="140" spans="6:6">
      <c r="F140" s="26"/>
    </row>
    <row r="141" spans="6:6">
      <c r="F141" s="26"/>
    </row>
    <row r="142" spans="6:6">
      <c r="F142" s="26"/>
    </row>
    <row r="143" spans="6:6">
      <c r="F143" s="26"/>
    </row>
    <row r="144" spans="6:6">
      <c r="F144" s="26"/>
    </row>
    <row r="145" spans="6:6">
      <c r="F145" s="26"/>
    </row>
    <row r="146" spans="6:6">
      <c r="F146" s="26"/>
    </row>
    <row r="147" spans="6:6">
      <c r="F147" s="26"/>
    </row>
    <row r="148" spans="6:6">
      <c r="F148" s="26"/>
    </row>
    <row r="149" spans="6:6">
      <c r="F149" s="26"/>
    </row>
    <row r="150" spans="6:6">
      <c r="F150" s="26"/>
    </row>
    <row r="151" spans="6:6">
      <c r="F151" s="26"/>
    </row>
    <row r="152" spans="6:6">
      <c r="F152" s="26"/>
    </row>
    <row r="153" spans="6:6">
      <c r="F153" s="26"/>
    </row>
    <row r="154" spans="6:6">
      <c r="F154" s="26"/>
    </row>
    <row r="155" spans="6:6">
      <c r="F155" s="26"/>
    </row>
    <row r="156" spans="6:6">
      <c r="F156" s="26"/>
    </row>
    <row r="157" spans="6:6">
      <c r="F157" s="26"/>
    </row>
    <row r="158" spans="6:6">
      <c r="F158" s="26"/>
    </row>
    <row r="159" spans="6:6">
      <c r="F159" s="26"/>
    </row>
    <row r="160" spans="6:6">
      <c r="F160" s="26"/>
    </row>
    <row r="161" spans="6:6">
      <c r="F161" s="26"/>
    </row>
    <row r="162" spans="6:6">
      <c r="F162" s="26"/>
    </row>
    <row r="163" spans="6:6">
      <c r="F163" s="26"/>
    </row>
    <row r="164" spans="6:6">
      <c r="F164" s="26"/>
    </row>
    <row r="165" spans="6:6">
      <c r="F165" s="26"/>
    </row>
    <row r="166" spans="6:6">
      <c r="F166" s="26"/>
    </row>
    <row r="167" spans="6:6">
      <c r="F167" s="26"/>
    </row>
    <row r="168" spans="6:6">
      <c r="F168" s="26"/>
    </row>
    <row r="169" spans="6:6">
      <c r="F169" s="26"/>
    </row>
    <row r="170" spans="6:6">
      <c r="F170" s="26"/>
    </row>
    <row r="171" spans="6:6">
      <c r="F171" s="26"/>
    </row>
    <row r="172" spans="6:6">
      <c r="F172" s="26"/>
    </row>
    <row r="173" spans="6:6">
      <c r="F173" s="26"/>
    </row>
    <row r="174" spans="6:6">
      <c r="F174" s="26"/>
    </row>
    <row r="175" spans="6:6">
      <c r="F175" s="26"/>
    </row>
    <row r="176" spans="6:6">
      <c r="F176" s="27"/>
    </row>
  </sheetData>
  <mergeCells count="12">
    <mergeCell ref="B115:E115"/>
    <mergeCell ref="B119:E119"/>
    <mergeCell ref="B13:E13"/>
    <mergeCell ref="B22:E22"/>
    <mergeCell ref="B45:E45"/>
    <mergeCell ref="B73:E73"/>
    <mergeCell ref="B91:E91"/>
    <mergeCell ref="B1:E1"/>
    <mergeCell ref="B2:C2"/>
    <mergeCell ref="B7:E7"/>
    <mergeCell ref="B3:E3"/>
    <mergeCell ref="B108:E108"/>
  </mergeCells>
  <hyperlinks>
    <hyperlink ref="E125" r:id="rId1"/>
    <hyperlink ref="E126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2021-04-19T20:24:24Z</dcterms:modified>
</cp:coreProperties>
</file>