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E5" i="1"/>
  <c r="E20" i="1" l="1"/>
  <c r="E17" i="1"/>
  <c r="E18" i="1"/>
  <c r="E4" i="1" l="1"/>
  <c r="E6" i="1"/>
  <c r="E7" i="1"/>
  <c r="E8" i="1"/>
  <c r="E9" i="1"/>
  <c r="E10" i="1"/>
  <c r="E11" i="1"/>
  <c r="E12" i="1"/>
  <c r="E13" i="1"/>
  <c r="E14" i="1"/>
  <c r="E15" i="1"/>
  <c r="E16" i="1"/>
  <c r="E19" i="1"/>
  <c r="E22" i="1"/>
  <c r="E3" i="1"/>
  <c r="E23" i="1" l="1"/>
  <c r="E24" i="1" s="1"/>
  <c r="E25" i="1" l="1"/>
</calcChain>
</file>

<file path=xl/sharedStrings.xml><?xml version="1.0" encoding="utf-8"?>
<sst xmlns="http://schemas.openxmlformats.org/spreadsheetml/2006/main" count="29" uniqueCount="29">
  <si>
    <t>№</t>
  </si>
  <si>
    <t>Найменування товару</t>
  </si>
  <si>
    <t>Кількість</t>
  </si>
  <si>
    <t xml:space="preserve">Ціна </t>
  </si>
  <si>
    <t>Вартість</t>
  </si>
  <si>
    <t>Загальна вартість</t>
  </si>
  <si>
    <t>Резерв 20%</t>
  </si>
  <si>
    <t>Всього</t>
  </si>
  <si>
    <t>Гребной тренажер Besport BS-6031R DRAGER магнитный</t>
  </si>
  <si>
    <t>Орбитрек для дома и зала полупрофессиональный магнитный</t>
  </si>
  <si>
    <t>Спин байк Tunturi F60 - велотренажер для занятий кардиоспинингом</t>
  </si>
  <si>
    <t>ПОКРЫТИЕ НАПОЛЬНОЕ МОДУЛЬНОЕ ЛАСТОЧКИН ХВОСТ 4FIZJO MAT PUZZLE EVA 120X120X1 CМ (4 ШТ.)</t>
  </si>
  <si>
    <t>Гантели для фитнеса 1,5 кг NEOPRENE (пара)</t>
  </si>
  <si>
    <t>Гантели 1 кг Everlast (пара)</t>
  </si>
  <si>
    <t>Монтажні роботи</t>
  </si>
  <si>
    <t>ФІТНЕС ЗОНА 23</t>
  </si>
  <si>
    <t>Машина Смита InterAtlrtikGym ST201</t>
  </si>
  <si>
    <t>Лавка для пресу пряма WCG</t>
  </si>
  <si>
    <t>Диск Fts 2/5 кг 51мм</t>
  </si>
  <si>
    <t>Диск Fts 5 кг 51мм</t>
  </si>
  <si>
    <t>Диск Fts 10 кг 51мм</t>
  </si>
  <si>
    <t>Диск Fts 15 кг 51мм</t>
  </si>
  <si>
    <t>Стійка під диски Hs-1006A</t>
  </si>
  <si>
    <t>Стійка під гантелі Woutan CC-29</t>
  </si>
  <si>
    <t>Cкамья тренировочная Hop-Sport HS 1075</t>
  </si>
  <si>
    <t>Лестница Jacobs Ladder</t>
  </si>
  <si>
    <t>Беговая дорожка Eurofit 2650CA</t>
  </si>
  <si>
    <t>Стол для армреслинга</t>
  </si>
  <si>
    <t>Наборной плиометрический бокс SOFT PLYOBOX, (15, 30, 45 и 60 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</si>
</sst>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40404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66666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4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2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7" fillId="0" borderId="3" xfId="0" applyFont="1" applyBorder="1"/>
    <xf numFmtId="0" fontId="8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9" workbookViewId="0">
      <selection activeCell="I18" sqref="I18"/>
    </sheetView>
  </sheetViews>
  <sheetFormatPr defaultRowHeight="15" x14ac:dyDescent="0.25"/>
  <cols>
    <col min="1" max="1" width="3.28515625" bestFit="1" customWidth="1"/>
    <col min="2" max="2" width="35.5703125" customWidth="1"/>
    <col min="3" max="3" width="12.140625" customWidth="1"/>
    <col min="4" max="4" width="11.42578125" customWidth="1"/>
    <col min="5" max="5" width="10.5703125" customWidth="1"/>
  </cols>
  <sheetData>
    <row r="1" spans="1:5" ht="21" thickBot="1" x14ac:dyDescent="0.35">
      <c r="A1" s="3" t="s">
        <v>15</v>
      </c>
      <c r="B1" s="3"/>
      <c r="C1" s="3"/>
      <c r="D1" s="3"/>
      <c r="E1" s="3"/>
    </row>
    <row r="2" spans="1:5" ht="20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20.25" customHeight="1" x14ac:dyDescent="0.25">
      <c r="A3" s="10">
        <v>1</v>
      </c>
      <c r="B3" s="5" t="s">
        <v>26</v>
      </c>
      <c r="C3" s="11">
        <v>4</v>
      </c>
      <c r="D3" s="11">
        <v>44000</v>
      </c>
      <c r="E3" s="11">
        <f>C3*D3</f>
        <v>176000</v>
      </c>
    </row>
    <row r="4" spans="1:5" ht="20.25" customHeight="1" x14ac:dyDescent="0.25">
      <c r="A4" s="10">
        <v>2</v>
      </c>
      <c r="B4" s="5" t="s">
        <v>8</v>
      </c>
      <c r="C4" s="11">
        <v>4</v>
      </c>
      <c r="D4" s="11">
        <v>14996</v>
      </c>
      <c r="E4" s="11">
        <f t="shared" ref="E4:E22" si="0">C4*D4</f>
        <v>59984</v>
      </c>
    </row>
    <row r="5" spans="1:5" ht="20.25" customHeight="1" x14ac:dyDescent="0.25">
      <c r="A5" s="10">
        <v>3</v>
      </c>
      <c r="B5" s="6" t="s">
        <v>25</v>
      </c>
      <c r="C5" s="11">
        <v>1</v>
      </c>
      <c r="D5" s="11">
        <v>110460</v>
      </c>
      <c r="E5" s="11">
        <f t="shared" si="0"/>
        <v>110460</v>
      </c>
    </row>
    <row r="6" spans="1:5" ht="20.25" customHeight="1" x14ac:dyDescent="0.25">
      <c r="A6" s="10">
        <v>4</v>
      </c>
      <c r="B6" s="5" t="s">
        <v>9</v>
      </c>
      <c r="C6" s="11">
        <v>4</v>
      </c>
      <c r="D6" s="11">
        <v>17490</v>
      </c>
      <c r="E6" s="11">
        <f t="shared" si="0"/>
        <v>69960</v>
      </c>
    </row>
    <row r="7" spans="1:5" ht="20.25" customHeight="1" x14ac:dyDescent="0.25">
      <c r="A7" s="10">
        <v>5</v>
      </c>
      <c r="B7" s="7" t="s">
        <v>10</v>
      </c>
      <c r="C7" s="11">
        <v>4</v>
      </c>
      <c r="D7" s="11">
        <v>25000</v>
      </c>
      <c r="E7" s="11">
        <f t="shared" si="0"/>
        <v>100000</v>
      </c>
    </row>
    <row r="8" spans="1:5" ht="20.25" customHeight="1" x14ac:dyDescent="0.25">
      <c r="A8" s="10">
        <v>6</v>
      </c>
      <c r="B8" s="12" t="s">
        <v>11</v>
      </c>
      <c r="C8" s="11">
        <v>20</v>
      </c>
      <c r="D8" s="11">
        <v>420</v>
      </c>
      <c r="E8" s="11">
        <f t="shared" si="0"/>
        <v>8400</v>
      </c>
    </row>
    <row r="9" spans="1:5" ht="28.5" customHeight="1" x14ac:dyDescent="0.25">
      <c r="A9" s="10">
        <v>7</v>
      </c>
      <c r="B9" s="13" t="s">
        <v>12</v>
      </c>
      <c r="C9" s="11">
        <v>6</v>
      </c>
      <c r="D9" s="11">
        <v>305</v>
      </c>
      <c r="E9" s="11">
        <f t="shared" si="0"/>
        <v>1830</v>
      </c>
    </row>
    <row r="10" spans="1:5" ht="22.5" customHeight="1" x14ac:dyDescent="0.25">
      <c r="A10" s="10">
        <v>8</v>
      </c>
      <c r="B10" s="13" t="s">
        <v>13</v>
      </c>
      <c r="C10" s="11">
        <v>6</v>
      </c>
      <c r="D10" s="11">
        <v>250</v>
      </c>
      <c r="E10" s="11">
        <f t="shared" si="0"/>
        <v>1500</v>
      </c>
    </row>
    <row r="11" spans="1:5" ht="29.25" customHeight="1" x14ac:dyDescent="0.25">
      <c r="A11" s="10">
        <v>9</v>
      </c>
      <c r="B11" s="11" t="s">
        <v>16</v>
      </c>
      <c r="C11" s="11">
        <v>1</v>
      </c>
      <c r="D11" s="11">
        <v>23800</v>
      </c>
      <c r="E11" s="11">
        <f t="shared" si="0"/>
        <v>23800</v>
      </c>
    </row>
    <row r="12" spans="1:5" ht="20.25" customHeight="1" x14ac:dyDescent="0.25">
      <c r="A12" s="10">
        <v>10</v>
      </c>
      <c r="B12" s="11" t="s">
        <v>27</v>
      </c>
      <c r="C12" s="11">
        <v>3</v>
      </c>
      <c r="D12" s="11">
        <v>2925</v>
      </c>
      <c r="E12" s="11">
        <f t="shared" si="0"/>
        <v>8775</v>
      </c>
    </row>
    <row r="13" spans="1:5" ht="20.25" customHeight="1" x14ac:dyDescent="0.25">
      <c r="A13" s="10">
        <v>11</v>
      </c>
      <c r="B13" s="11" t="s">
        <v>17</v>
      </c>
      <c r="C13" s="11">
        <v>4</v>
      </c>
      <c r="D13" s="11">
        <v>1050</v>
      </c>
      <c r="E13" s="11">
        <f t="shared" si="0"/>
        <v>4200</v>
      </c>
    </row>
    <row r="14" spans="1:5" ht="20.25" customHeight="1" x14ac:dyDescent="0.25">
      <c r="A14" s="10">
        <v>12</v>
      </c>
      <c r="B14" s="11" t="s">
        <v>18</v>
      </c>
      <c r="C14" s="11">
        <v>6</v>
      </c>
      <c r="D14" s="11">
        <v>390</v>
      </c>
      <c r="E14" s="11">
        <f t="shared" si="0"/>
        <v>2340</v>
      </c>
    </row>
    <row r="15" spans="1:5" ht="20.25" customHeight="1" x14ac:dyDescent="0.25">
      <c r="A15" s="10">
        <v>13</v>
      </c>
      <c r="B15" s="11" t="s">
        <v>19</v>
      </c>
      <c r="C15" s="11">
        <v>6</v>
      </c>
      <c r="D15" s="11">
        <v>775</v>
      </c>
      <c r="E15" s="11">
        <f t="shared" si="0"/>
        <v>4650</v>
      </c>
    </row>
    <row r="16" spans="1:5" ht="20.25" customHeight="1" x14ac:dyDescent="0.25">
      <c r="A16" s="14">
        <v>14</v>
      </c>
      <c r="B16" s="15" t="s">
        <v>20</v>
      </c>
      <c r="C16" s="11">
        <v>2</v>
      </c>
      <c r="D16" s="11">
        <v>1550</v>
      </c>
      <c r="E16" s="11">
        <f t="shared" si="0"/>
        <v>3100</v>
      </c>
    </row>
    <row r="17" spans="1:5" ht="20.25" customHeight="1" x14ac:dyDescent="0.25">
      <c r="A17" s="14">
        <v>15</v>
      </c>
      <c r="B17" s="11" t="s">
        <v>21</v>
      </c>
      <c r="C17" s="11">
        <v>2</v>
      </c>
      <c r="D17" s="11">
        <v>2325</v>
      </c>
      <c r="E17" s="11">
        <f t="shared" si="0"/>
        <v>4650</v>
      </c>
    </row>
    <row r="18" spans="1:5" ht="20.25" customHeight="1" x14ac:dyDescent="0.25">
      <c r="A18" s="14">
        <v>16</v>
      </c>
      <c r="B18" s="15" t="s">
        <v>22</v>
      </c>
      <c r="C18" s="11">
        <v>1</v>
      </c>
      <c r="D18" s="11">
        <v>2198</v>
      </c>
      <c r="E18" s="11">
        <f t="shared" si="0"/>
        <v>2198</v>
      </c>
    </row>
    <row r="19" spans="1:5" ht="20.25" customHeight="1" x14ac:dyDescent="0.25">
      <c r="A19" s="14">
        <v>17</v>
      </c>
      <c r="B19" s="11" t="s">
        <v>23</v>
      </c>
      <c r="C19" s="11">
        <v>1</v>
      </c>
      <c r="D19" s="11">
        <v>3220</v>
      </c>
      <c r="E19" s="11">
        <f t="shared" si="0"/>
        <v>3220</v>
      </c>
    </row>
    <row r="20" spans="1:5" ht="32.25" customHeight="1" x14ac:dyDescent="0.25">
      <c r="A20" s="14">
        <v>18</v>
      </c>
      <c r="B20" s="11" t="s">
        <v>24</v>
      </c>
      <c r="C20" s="11">
        <v>4</v>
      </c>
      <c r="D20" s="11">
        <v>8058</v>
      </c>
      <c r="E20" s="11">
        <f t="shared" si="0"/>
        <v>32232</v>
      </c>
    </row>
    <row r="21" spans="1:5" ht="25.5" customHeight="1" x14ac:dyDescent="0.25">
      <c r="A21" s="14">
        <v>19</v>
      </c>
      <c r="B21" s="11" t="s">
        <v>28</v>
      </c>
      <c r="C21" s="11">
        <v>1</v>
      </c>
      <c r="D21" s="11">
        <v>23316</v>
      </c>
      <c r="E21" s="11">
        <f t="shared" si="0"/>
        <v>23316</v>
      </c>
    </row>
    <row r="22" spans="1:5" ht="20.25" customHeight="1" x14ac:dyDescent="0.25">
      <c r="A22" s="14">
        <v>20</v>
      </c>
      <c r="B22" s="11" t="s">
        <v>14</v>
      </c>
      <c r="C22" s="11">
        <v>1</v>
      </c>
      <c r="D22" s="11">
        <v>2000</v>
      </c>
      <c r="E22" s="11">
        <f t="shared" si="0"/>
        <v>2000</v>
      </c>
    </row>
    <row r="23" spans="1:5" ht="20.25" customHeight="1" thickBot="1" x14ac:dyDescent="0.3">
      <c r="A23" s="8"/>
      <c r="B23" s="9" t="s">
        <v>5</v>
      </c>
      <c r="C23" s="9"/>
      <c r="D23" s="9"/>
      <c r="E23" s="9">
        <f>SUM(E3:E22)</f>
        <v>642615</v>
      </c>
    </row>
    <row r="24" spans="1:5" ht="20.25" customHeight="1" thickBot="1" x14ac:dyDescent="0.3">
      <c r="A24" s="1"/>
      <c r="B24" s="2" t="s">
        <v>6</v>
      </c>
      <c r="C24" s="2"/>
      <c r="D24" s="2"/>
      <c r="E24" s="2">
        <f>E23*0.2</f>
        <v>128523</v>
      </c>
    </row>
    <row r="25" spans="1:5" ht="20.25" customHeight="1" thickBot="1" x14ac:dyDescent="0.3">
      <c r="A25" s="1"/>
      <c r="B25" s="2" t="s">
        <v>7</v>
      </c>
      <c r="C25" s="2"/>
      <c r="D25" s="2"/>
      <c r="E25" s="2">
        <f>E23+E24</f>
        <v>771138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2020-03-11T16:41:14Z</dcterms:created>
  <dcterms:modified xsi:type="dcterms:W3CDTF">2021-04-18T09:17:32Z</dcterms:modified>
</cp:coreProperties>
</file>