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<sst xmlns="http://schemas.openxmlformats.org/spreadsheetml/2006/main" count="67" uniqueCount="54">
  <si>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№ п/п</t>
  </si>
  <si>
    <t>витратні матеріали:</t>
  </si>
  <si>
    <t>види робіт:</t>
  </si>
  <si>
    <t>розробка візуального макету</t>
  </si>
  <si>
    <t>проекторне векторне перенесення</t>
  </si>
  <si>
    <t>локальне нанесення імпріматури</t>
  </si>
  <si>
    <t>деталювання</t>
  </si>
  <si>
    <t>послуга</t>
  </si>
  <si>
    <t>РОЗРАХУНОК КОШТОРИСУ</t>
  </si>
  <si>
    <t>біла грунтовальна фарба фасадна  (латексна)</t>
  </si>
  <si>
    <t>білий акрил базовий, фарба фасадна  (латексна)</t>
  </si>
  <si>
    <t>помаранчевий, фарба фасадна  (латексна)</t>
  </si>
  <si>
    <t>зелений, фарба фасадна  (латексна)</t>
  </si>
  <si>
    <t>синій фіолетовий, фарба фасадна  (латексна)</t>
  </si>
  <si>
    <t>жовтий, фарба фасадна  (латексна)</t>
  </si>
  <si>
    <t>червоний, фарба фасадна  (латексна)</t>
  </si>
  <si>
    <t>чорний, фарба фасадна  (латексна)</t>
  </si>
  <si>
    <t>контур  (умбра), фарба фасадна  (латексна)</t>
  </si>
  <si>
    <t>Загальна вартість об'єкту, грн.:</t>
  </si>
  <si>
    <t>Резерв кошторису, 20%, грн.:</t>
  </si>
  <si>
    <t>Загальна вартість об'єкту з резервом, грн.:</t>
  </si>
  <si>
    <t>Ціна за одиницю, грн.</t>
  </si>
  <si>
    <t>К-ть, шт.</t>
  </si>
  <si>
    <t>Кількість (одиниць, шт., кг, літрів, інше)</t>
  </si>
  <si>
    <t>Найменування товару, вид робіт</t>
  </si>
  <si>
    <t>РАЗОМ, грн.:</t>
  </si>
  <si>
    <t xml:space="preserve">Реалізація муралу-стінопису "Ярило" street-art по мотивам картини української художниці Оксани Фурса </t>
  </si>
  <si>
    <t>Утеплювач базальтовй щільний (100-125, 1000х 600х100-2 шт.) уп.1,2м2</t>
  </si>
  <si>
    <t>Клей для утеплювача базальтового щільного</t>
  </si>
  <si>
    <t>роботи по утепленню фасаду</t>
  </si>
  <si>
    <t>роботи по штукатурці фасаду</t>
  </si>
  <si>
    <t>40 шт.</t>
  </si>
  <si>
    <t>Закріплюючі штирі для мінвати</t>
  </si>
  <si>
    <t>Декоративна штукатурка  2 мм 25 кг</t>
  </si>
  <si>
    <t xml:space="preserve">роботи по нанесенню покраски фасаду (грунтовка бетоном контактом,  грунтувальна фарба) </t>
  </si>
  <si>
    <t>За адресою м. Київ, вул Січових Стрільців (попередня назва Артема), 52</t>
  </si>
  <si>
    <t>Стінопис - мурал  250 кв.м</t>
  </si>
  <si>
    <t xml:space="preserve">10 шт. по 10 л </t>
  </si>
  <si>
    <t xml:space="preserve">2 шт. по 10 л </t>
  </si>
  <si>
    <t>1 шт. по 10 л</t>
  </si>
  <si>
    <t>2 шт. по 10 л</t>
  </si>
  <si>
    <t>10 шт. по 10 л</t>
  </si>
  <si>
    <t xml:space="preserve">10 кольорів по 7 балонів для деталізації </t>
  </si>
  <si>
    <t>з розрахунку 140 м2</t>
  </si>
  <si>
    <t>Грун бетон-контакт №15 або схожий</t>
  </si>
  <si>
    <t>Фарба художня аерозольна Montana 400 мл для графіті або схожа</t>
  </si>
  <si>
    <t>Флейци, валіки</t>
  </si>
  <si>
    <t>з розрахунку 140 м2, мішки</t>
  </si>
  <si>
    <t>з розрахунку 140 м2, упаковка</t>
  </si>
  <si>
    <t>250 м/кв</t>
  </si>
  <si>
    <t>з розрахунку 250 м2</t>
  </si>
  <si>
    <t>з розрахунку 250 м2, 15м в день утеплення та художні роботи по фасаду</t>
  </si>
  <si>
    <t>Оренда самохідного ножничного підйомника або автомобіля -вишки висотою до 17м</t>
  </si>
  <si>
    <t>Сума, грн.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</si>
</sst>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₴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0" fillId="0" borderId="18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172" fontId="0" fillId="0" borderId="14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45" fillId="0" borderId="21" xfId="0" applyFont="1" applyBorder="1" applyAlignment="1">
      <alignment horizontal="center" vertical="center" wrapText="1" shrinkToFit="1"/>
    </xf>
    <xf numFmtId="0" fontId="45" fillId="0" borderId="22" xfId="0" applyFont="1" applyBorder="1" applyAlignment="1">
      <alignment horizontal="center" vertical="center" wrapText="1"/>
    </xf>
    <xf numFmtId="172" fontId="38" fillId="0" borderId="23" xfId="0" applyNumberFormat="1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60" zoomScalePageLayoutView="0" workbookViewId="0" topLeftCell="A1">
      <selection activeCell="L19" sqref="L19"/>
    </sheetView>
  </sheetViews>
  <sheetFormatPr defaultColWidth="9.140625" defaultRowHeight="15"/>
  <cols>
    <col min="1" max="1" width="4.8515625" style="4" customWidth="1"/>
    <col min="2" max="2" width="41.140625" style="0" customWidth="1"/>
    <col min="3" max="3" width="26.57421875" style="0" customWidth="1"/>
    <col min="4" max="4" width="7.57421875" style="19" customWidth="1"/>
    <col min="5" max="5" width="13.28125" style="0" customWidth="1"/>
    <col min="6" max="6" width="14.00390625" style="0" customWidth="1"/>
  </cols>
  <sheetData>
    <row r="1" spans="1:6" ht="18.75">
      <c r="A1" s="15"/>
      <c r="B1" s="31" t="s">
        <v>8</v>
      </c>
      <c r="C1" s="32"/>
      <c r="D1" s="32"/>
      <c r="E1" s="32"/>
      <c r="F1" s="32"/>
    </row>
    <row r="2" spans="1:6" ht="15">
      <c r="A2" s="15"/>
      <c r="B2" s="29" t="s">
        <v>36</v>
      </c>
      <c r="C2" s="30"/>
      <c r="D2" s="30"/>
      <c r="E2" s="30"/>
      <c r="F2" s="30"/>
    </row>
    <row r="3" spans="1:6" ht="15">
      <c r="A3" s="15"/>
      <c r="B3" s="33" t="s">
        <v>26</v>
      </c>
      <c r="C3" s="34"/>
      <c r="D3" s="34"/>
      <c r="E3" s="34"/>
      <c r="F3" s="34"/>
    </row>
    <row r="4" spans="1:6" ht="15">
      <c r="A4" s="15"/>
      <c r="B4" s="29" t="s">
        <v>35</v>
      </c>
      <c r="C4" s="30"/>
      <c r="D4" s="30"/>
      <c r="E4" s="30"/>
      <c r="F4" s="30"/>
    </row>
    <row r="5" spans="1:6" ht="15.75" thickBot="1">
      <c r="A5" s="20"/>
      <c r="B5" s="32"/>
      <c r="C5" s="32"/>
      <c r="D5" s="32"/>
      <c r="E5" s="32"/>
      <c r="F5" s="32"/>
    </row>
    <row r="6" spans="1:6" s="4" customFormat="1" ht="50.25" customHeight="1" thickBot="1">
      <c r="A6" s="27" t="s">
        <v>0</v>
      </c>
      <c r="B6" s="27" t="s">
        <v>24</v>
      </c>
      <c r="C6" s="27" t="s">
        <v>23</v>
      </c>
      <c r="D6" s="27" t="s">
        <v>22</v>
      </c>
      <c r="E6" s="26" t="s">
        <v>21</v>
      </c>
      <c r="F6" s="26" t="s">
        <v>53</v>
      </c>
    </row>
    <row r="7" spans="1:6" ht="19.5" thickBot="1">
      <c r="A7" s="14"/>
      <c r="B7" s="5"/>
      <c r="C7" s="7" t="s">
        <v>1</v>
      </c>
      <c r="D7" s="16"/>
      <c r="E7" s="5"/>
      <c r="F7" s="6"/>
    </row>
    <row r="8" spans="1:6" ht="30">
      <c r="A8" s="21">
        <v>1</v>
      </c>
      <c r="B8" s="13" t="s">
        <v>9</v>
      </c>
      <c r="C8" s="3" t="s">
        <v>37</v>
      </c>
      <c r="D8" s="17">
        <v>10</v>
      </c>
      <c r="E8" s="10">
        <v>1400</v>
      </c>
      <c r="F8" s="22">
        <f>E8*D8</f>
        <v>14000</v>
      </c>
    </row>
    <row r="9" spans="1:6" ht="15">
      <c r="A9" s="23">
        <v>2</v>
      </c>
      <c r="B9" s="13" t="s">
        <v>14</v>
      </c>
      <c r="C9" s="3" t="s">
        <v>38</v>
      </c>
      <c r="D9" s="18">
        <v>2</v>
      </c>
      <c r="E9" s="11">
        <v>1700</v>
      </c>
      <c r="F9" s="22">
        <f aca="true" t="shared" si="0" ref="F9:F20">E9*D9</f>
        <v>3400</v>
      </c>
    </row>
    <row r="10" spans="1:6" ht="15">
      <c r="A10" s="23">
        <v>3</v>
      </c>
      <c r="B10" s="13" t="s">
        <v>15</v>
      </c>
      <c r="C10" s="3" t="s">
        <v>39</v>
      </c>
      <c r="D10" s="18">
        <v>1</v>
      </c>
      <c r="E10" s="11">
        <v>1700</v>
      </c>
      <c r="F10" s="22">
        <f>E10*D10</f>
        <v>1700</v>
      </c>
    </row>
    <row r="11" spans="1:6" ht="30">
      <c r="A11" s="23">
        <v>4</v>
      </c>
      <c r="B11" s="13" t="s">
        <v>13</v>
      </c>
      <c r="C11" s="3" t="s">
        <v>39</v>
      </c>
      <c r="D11" s="18">
        <v>1</v>
      </c>
      <c r="E11" s="11">
        <v>1700</v>
      </c>
      <c r="F11" s="22">
        <f>E11*D11</f>
        <v>1700</v>
      </c>
    </row>
    <row r="12" spans="1:6" ht="15">
      <c r="A12" s="23">
        <v>3</v>
      </c>
      <c r="B12" s="13" t="s">
        <v>12</v>
      </c>
      <c r="C12" s="3" t="s">
        <v>39</v>
      </c>
      <c r="D12" s="18">
        <v>1</v>
      </c>
      <c r="E12" s="11">
        <v>1700</v>
      </c>
      <c r="F12" s="22">
        <f t="shared" si="0"/>
        <v>1700</v>
      </c>
    </row>
    <row r="13" spans="1:6" ht="15">
      <c r="A13" s="23">
        <v>4</v>
      </c>
      <c r="B13" s="13" t="s">
        <v>11</v>
      </c>
      <c r="C13" s="3" t="s">
        <v>39</v>
      </c>
      <c r="D13" s="18">
        <v>1</v>
      </c>
      <c r="E13" s="11">
        <v>1700</v>
      </c>
      <c r="F13" s="22">
        <f t="shared" si="0"/>
        <v>1700</v>
      </c>
    </row>
    <row r="14" spans="1:6" ht="30">
      <c r="A14" s="23">
        <v>5</v>
      </c>
      <c r="B14" s="13" t="s">
        <v>10</v>
      </c>
      <c r="C14" s="3" t="s">
        <v>40</v>
      </c>
      <c r="D14" s="18">
        <v>2</v>
      </c>
      <c r="E14" s="11">
        <v>1400</v>
      </c>
      <c r="F14" s="22">
        <f t="shared" si="0"/>
        <v>2800</v>
      </c>
    </row>
    <row r="15" spans="1:6" ht="15">
      <c r="A15" s="23">
        <v>5</v>
      </c>
      <c r="B15" s="13" t="s">
        <v>12</v>
      </c>
      <c r="C15" s="3" t="s">
        <v>39</v>
      </c>
      <c r="D15" s="18">
        <v>1</v>
      </c>
      <c r="E15" s="11">
        <v>1400</v>
      </c>
      <c r="F15" s="22">
        <f>E15*D15</f>
        <v>1400</v>
      </c>
    </row>
    <row r="16" spans="1:6" ht="15">
      <c r="A16" s="23">
        <v>6</v>
      </c>
      <c r="B16" s="13" t="s">
        <v>16</v>
      </c>
      <c r="C16" s="3" t="s">
        <v>39</v>
      </c>
      <c r="D16" s="18">
        <v>1</v>
      </c>
      <c r="E16" s="11">
        <v>1700</v>
      </c>
      <c r="F16" s="22">
        <f t="shared" si="0"/>
        <v>1700</v>
      </c>
    </row>
    <row r="17" spans="1:6" ht="15">
      <c r="A17" s="23">
        <v>7</v>
      </c>
      <c r="B17" s="13" t="s">
        <v>17</v>
      </c>
      <c r="C17" s="3" t="s">
        <v>40</v>
      </c>
      <c r="D17" s="18">
        <v>2</v>
      </c>
      <c r="E17" s="11">
        <v>1700</v>
      </c>
      <c r="F17" s="22">
        <f t="shared" si="0"/>
        <v>3400</v>
      </c>
    </row>
    <row r="18" spans="1:6" ht="15">
      <c r="A18" s="23">
        <v>9</v>
      </c>
      <c r="B18" s="13" t="s">
        <v>44</v>
      </c>
      <c r="C18" s="3" t="s">
        <v>41</v>
      </c>
      <c r="D18" s="18">
        <v>10</v>
      </c>
      <c r="E18" s="11">
        <v>450</v>
      </c>
      <c r="F18" s="22">
        <f t="shared" si="0"/>
        <v>4500</v>
      </c>
    </row>
    <row r="19" spans="1:6" ht="15">
      <c r="A19" s="23">
        <v>10</v>
      </c>
      <c r="B19" s="1" t="s">
        <v>46</v>
      </c>
      <c r="C19" s="12" t="s">
        <v>31</v>
      </c>
      <c r="D19" s="18">
        <v>40</v>
      </c>
      <c r="E19" s="11">
        <v>60</v>
      </c>
      <c r="F19" s="22">
        <f t="shared" si="0"/>
        <v>2400</v>
      </c>
    </row>
    <row r="20" spans="1:6" ht="30">
      <c r="A20" s="23">
        <v>11</v>
      </c>
      <c r="B20" s="13" t="s">
        <v>45</v>
      </c>
      <c r="C20" s="13" t="s">
        <v>42</v>
      </c>
      <c r="D20" s="18">
        <v>70</v>
      </c>
      <c r="E20" s="11">
        <v>150</v>
      </c>
      <c r="F20" s="22">
        <f t="shared" si="0"/>
        <v>10500</v>
      </c>
    </row>
    <row r="21" spans="1:6" ht="30">
      <c r="A21" s="23">
        <v>12</v>
      </c>
      <c r="B21" s="13" t="s">
        <v>27</v>
      </c>
      <c r="C21" s="13" t="s">
        <v>48</v>
      </c>
      <c r="D21" s="18">
        <v>117</v>
      </c>
      <c r="E21" s="11">
        <v>283</v>
      </c>
      <c r="F21" s="22">
        <f>E21*D21</f>
        <v>33111</v>
      </c>
    </row>
    <row r="22" spans="1:6" ht="15">
      <c r="A22" s="23">
        <v>13</v>
      </c>
      <c r="B22" s="1" t="s">
        <v>32</v>
      </c>
      <c r="C22" s="13" t="s">
        <v>43</v>
      </c>
      <c r="D22" s="18">
        <v>140</v>
      </c>
      <c r="E22" s="11">
        <v>25</v>
      </c>
      <c r="F22" s="22">
        <f>E22*D22</f>
        <v>3500</v>
      </c>
    </row>
    <row r="23" spans="1:6" ht="15">
      <c r="A23" s="23">
        <v>14</v>
      </c>
      <c r="B23" s="1" t="s">
        <v>28</v>
      </c>
      <c r="C23" s="13" t="s">
        <v>47</v>
      </c>
      <c r="D23" s="18">
        <v>40</v>
      </c>
      <c r="E23" s="11">
        <v>140</v>
      </c>
      <c r="F23" s="22">
        <f>E23*D23</f>
        <v>5600</v>
      </c>
    </row>
    <row r="24" spans="1:6" ht="15.75" thickBot="1">
      <c r="A24" s="23">
        <v>15</v>
      </c>
      <c r="B24" s="13" t="s">
        <v>33</v>
      </c>
      <c r="C24" s="13" t="s">
        <v>47</v>
      </c>
      <c r="D24" s="18">
        <v>70</v>
      </c>
      <c r="E24" s="11">
        <v>290</v>
      </c>
      <c r="F24" s="22">
        <f>E24*D24</f>
        <v>20300</v>
      </c>
    </row>
    <row r="25" spans="1:6" ht="19.5" thickBot="1">
      <c r="A25" s="14"/>
      <c r="B25" s="5"/>
      <c r="C25" s="7"/>
      <c r="D25" s="16"/>
      <c r="E25" s="8" t="s">
        <v>25</v>
      </c>
      <c r="F25" s="28">
        <f>SUM(F8:F24)</f>
        <v>113411</v>
      </c>
    </row>
    <row r="26" spans="1:6" ht="19.5" thickBot="1">
      <c r="A26" s="14"/>
      <c r="B26" s="5"/>
      <c r="C26" s="7" t="s">
        <v>2</v>
      </c>
      <c r="D26" s="16"/>
      <c r="E26" s="5"/>
      <c r="F26" s="24"/>
    </row>
    <row r="27" spans="1:6" ht="15">
      <c r="A27" s="23">
        <v>1</v>
      </c>
      <c r="B27" s="1" t="s">
        <v>3</v>
      </c>
      <c r="C27" s="13" t="s">
        <v>7</v>
      </c>
      <c r="D27" s="18">
        <v>1</v>
      </c>
      <c r="E27" s="11">
        <v>25000</v>
      </c>
      <c r="F27" s="22">
        <f aca="true" t="shared" si="1" ref="F27:F34">D27*E27</f>
        <v>25000</v>
      </c>
    </row>
    <row r="28" spans="1:6" ht="15">
      <c r="A28" s="23">
        <v>2</v>
      </c>
      <c r="B28" s="1" t="s">
        <v>4</v>
      </c>
      <c r="C28" s="13" t="s">
        <v>7</v>
      </c>
      <c r="D28" s="18">
        <v>1</v>
      </c>
      <c r="E28" s="11">
        <v>85000</v>
      </c>
      <c r="F28" s="22">
        <f t="shared" si="1"/>
        <v>85000</v>
      </c>
    </row>
    <row r="29" spans="1:6" ht="15">
      <c r="A29" s="23">
        <v>3</v>
      </c>
      <c r="B29" s="1" t="s">
        <v>5</v>
      </c>
      <c r="C29" s="13" t="s">
        <v>49</v>
      </c>
      <c r="D29" s="18">
        <v>250</v>
      </c>
      <c r="E29" s="11">
        <v>160</v>
      </c>
      <c r="F29" s="22">
        <f t="shared" si="1"/>
        <v>40000</v>
      </c>
    </row>
    <row r="30" spans="1:6" ht="15">
      <c r="A30" s="23">
        <v>4</v>
      </c>
      <c r="B30" s="1" t="s">
        <v>6</v>
      </c>
      <c r="C30" s="13" t="s">
        <v>49</v>
      </c>
      <c r="D30" s="18">
        <v>1</v>
      </c>
      <c r="E30" s="11">
        <v>25000</v>
      </c>
      <c r="F30" s="22">
        <f t="shared" si="1"/>
        <v>25000</v>
      </c>
    </row>
    <row r="31" spans="1:6" ht="15">
      <c r="A31" s="23">
        <v>5</v>
      </c>
      <c r="B31" s="1" t="s">
        <v>29</v>
      </c>
      <c r="C31" s="13" t="s">
        <v>43</v>
      </c>
      <c r="D31" s="18">
        <v>140</v>
      </c>
      <c r="E31" s="11">
        <v>600</v>
      </c>
      <c r="F31" s="22">
        <f t="shared" si="1"/>
        <v>84000</v>
      </c>
    </row>
    <row r="32" spans="1:6" ht="15">
      <c r="A32" s="23">
        <v>6</v>
      </c>
      <c r="B32" s="1" t="s">
        <v>30</v>
      </c>
      <c r="C32" s="13" t="s">
        <v>43</v>
      </c>
      <c r="D32" s="18">
        <v>140</v>
      </c>
      <c r="E32" s="11">
        <v>300</v>
      </c>
      <c r="F32" s="22">
        <f t="shared" si="1"/>
        <v>42000</v>
      </c>
    </row>
    <row r="33" spans="1:6" ht="45">
      <c r="A33" s="23">
        <v>7</v>
      </c>
      <c r="B33" s="13" t="s">
        <v>34</v>
      </c>
      <c r="C33" s="13" t="s">
        <v>50</v>
      </c>
      <c r="D33" s="18">
        <v>250</v>
      </c>
      <c r="E33" s="11">
        <v>200</v>
      </c>
      <c r="F33" s="22">
        <f t="shared" si="1"/>
        <v>50000</v>
      </c>
    </row>
    <row r="34" spans="1:6" ht="45.75" thickBot="1">
      <c r="A34" s="23">
        <v>8</v>
      </c>
      <c r="B34" s="13" t="s">
        <v>52</v>
      </c>
      <c r="C34" s="13" t="s">
        <v>51</v>
      </c>
      <c r="D34" s="18">
        <v>17</v>
      </c>
      <c r="E34" s="11">
        <v>2500</v>
      </c>
      <c r="F34" s="22">
        <f t="shared" si="1"/>
        <v>42500</v>
      </c>
    </row>
    <row r="35" spans="1:6" ht="19.5" thickBot="1">
      <c r="A35" s="14"/>
      <c r="B35" s="5"/>
      <c r="C35" s="7"/>
      <c r="D35" s="16"/>
      <c r="E35" s="8" t="s">
        <v>25</v>
      </c>
      <c r="F35" s="28">
        <f>SUM(F27:F34)</f>
        <v>393500</v>
      </c>
    </row>
    <row r="36" spans="1:6" ht="15.75" thickBot="1">
      <c r="A36" s="23"/>
      <c r="B36" s="1"/>
      <c r="C36" s="2"/>
      <c r="D36" s="18"/>
      <c r="E36" s="2"/>
      <c r="F36" s="25"/>
    </row>
    <row r="37" spans="1:6" ht="21.75" thickBot="1">
      <c r="A37" s="14"/>
      <c r="B37" s="9" t="s">
        <v>18</v>
      </c>
      <c r="C37" s="7"/>
      <c r="D37" s="16"/>
      <c r="E37" s="8"/>
      <c r="F37" s="28">
        <f>F35+F25</f>
        <v>506911</v>
      </c>
    </row>
    <row r="38" spans="1:6" ht="21.75" thickBot="1">
      <c r="A38" s="14"/>
      <c r="B38" s="9" t="s">
        <v>19</v>
      </c>
      <c r="C38" s="7"/>
      <c r="D38" s="16"/>
      <c r="E38" s="8"/>
      <c r="F38" s="28">
        <f>F37*0.2</f>
        <v>101382.20000000001</v>
      </c>
    </row>
    <row r="39" spans="1:6" ht="21.75" thickBot="1">
      <c r="A39" s="14"/>
      <c r="B39" s="9" t="s">
        <v>20</v>
      </c>
      <c r="C39" s="7"/>
      <c r="D39" s="16"/>
      <c r="E39" s="8"/>
      <c r="F39" s="28">
        <f>F37+F38</f>
        <v>608293.2</v>
      </c>
    </row>
  </sheetData>
  <sheetProtection/>
  <mergeCells count="5">
    <mergeCell ref="B2:F2"/>
    <mergeCell ref="B1:F1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fitToHeight="1" fitToWidth="1"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2021-04-23T09:01:29Z</dcterms:modified>
  <cp:category/>
  <cp:version/>
  <cp:contentType/>
  <cp:contentStatus/>
</cp:coreProperties>
</file>