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3BB87517-478F-4ECB-98D8-69E4CD1F1727}" xr6:coauthVersionLast="37" xr6:coauthVersionMax="41" xr10:uidLastSave="{00000000-0000-0000-0000-000000000000}"/>
  <bookViews>
    <workbookView xWindow="0" yWindow="0" windowWidth="21570" windowHeight="7980" xr2:uid="{00000000-000D-0000-FFFF-FFFF00000000}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 l="1"/>
  <c r="F20" i="1" l="1"/>
  <c r="F21" i="1" l="1"/>
  <c r="F22" i="1" s="1"/>
</calcChain>
</file>

<file path=xl/sharedStrings.xml><?xml version="1.0" encoding="utf-8"?>
<sst xmlns="http://schemas.openxmlformats.org/spreadsheetml/2006/main" count="38" uniqueCount="27">
  <si>
    <t>Найменування</t>
  </si>
  <si>
    <t>Вартість, грн</t>
  </si>
  <si>
    <t>Кількість</t>
  </si>
  <si>
    <t>Ціна, грн</t>
  </si>
  <si>
    <t>Непередбачені витрати, грн</t>
  </si>
  <si>
    <t>Орієнтовна вартість проекту,  грн</t>
  </si>
  <si>
    <t>Монтажні роботи</t>
  </si>
  <si>
    <t>Розходні матеріали</t>
  </si>
  <si>
    <t>Кабель HDMI (10 метрів)</t>
  </si>
  <si>
    <t>Монітор С324711Q</t>
  </si>
  <si>
    <t>Відеореєстратор Hikvision DS-7732NI-I4/16P(B)</t>
  </si>
  <si>
    <t>Відеореєстратор Hikvision DS-7716NI-K4/16P</t>
  </si>
  <si>
    <t>Відеокамера цифрова Hikvision DS-2CD2143G0-IS</t>
  </si>
  <si>
    <t>шт.</t>
  </si>
  <si>
    <t xml:space="preserve">Шафа монтажна CMSMGSWL40 </t>
  </si>
  <si>
    <t>бухт</t>
  </si>
  <si>
    <t>м.</t>
  </si>
  <si>
    <t>Відеокамера цифрова Hikvision DS-2CD1T43G0-I (4mm)</t>
  </si>
  <si>
    <t>Коробка розгалуження T40 90x90x52 IP55 IBO</t>
  </si>
  <si>
    <t>Жорсткий диск 3.5" 6TB WD (WD60PURX)</t>
  </si>
  <si>
    <t>Одиниця виміру</t>
  </si>
  <si>
    <t>Комутатор TP-LINK TL-SF 1008D</t>
  </si>
  <si>
    <t>Комутатор DH-PFS3010-8GT-96</t>
  </si>
  <si>
    <t>Кабель вита пара  UTP UPLINK CU OUTDOOR 305m</t>
  </si>
  <si>
    <t>Кабель вита пара  UTP UPLINK CU INDOOR 305m</t>
  </si>
  <si>
    <t xml:space="preserve">Кабель ВВГнг 3х2.5 </t>
  </si>
  <si>
    <t>Бюджет проекту Ліцей "Наукова зміна"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</si>
</sst>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2"/>
  <sheetViews>
    <sheetView tabSelected="1" zoomScale="70" zoomScaleNormal="70" workbookViewId="0">
      <selection activeCell="B2" sqref="B2:F2"/>
    </sheetView>
  </sheetViews>
  <sheetFormatPr defaultRowHeight="15" x14ac:dyDescent="0.25"/>
  <cols>
    <col min="2" max="2" width="65.7109375" bestFit="1" customWidth="1"/>
    <col min="3" max="3" width="32.85546875" style="1" customWidth="1"/>
    <col min="4" max="5" width="14.5703125" style="1" customWidth="1"/>
    <col min="6" max="6" width="23.7109375" style="1" customWidth="1"/>
    <col min="8" max="8" width="10.28515625" customWidth="1"/>
    <col min="9" max="9" width="11.140625" customWidth="1"/>
  </cols>
  <sheetData>
    <row r="2" spans="1:6" ht="52.5" customHeight="1" thickBot="1" x14ac:dyDescent="0.3">
      <c r="B2" s="25" t="s">
        <v>26</v>
      </c>
      <c r="C2" s="25"/>
      <c r="D2" s="25"/>
      <c r="E2" s="25"/>
      <c r="F2" s="25"/>
    </row>
    <row r="3" spans="1:6" ht="80.099999999999994" customHeight="1" x14ac:dyDescent="0.25">
      <c r="A3" s="2"/>
      <c r="B3" s="3" t="s">
        <v>0</v>
      </c>
      <c r="C3" s="3" t="s">
        <v>1</v>
      </c>
      <c r="D3" s="3" t="s">
        <v>2</v>
      </c>
      <c r="E3" s="24" t="s">
        <v>20</v>
      </c>
      <c r="F3" s="4" t="s">
        <v>3</v>
      </c>
    </row>
    <row r="4" spans="1:6" ht="80.099999999999994" customHeight="1" x14ac:dyDescent="0.25">
      <c r="A4" s="5">
        <v>1</v>
      </c>
      <c r="B4" s="14" t="s">
        <v>10</v>
      </c>
      <c r="C4" s="21">
        <v>23000</v>
      </c>
      <c r="D4" s="6">
        <v>1</v>
      </c>
      <c r="E4" s="17" t="s">
        <v>13</v>
      </c>
      <c r="F4" s="23">
        <f t="shared" ref="F4:F18" si="0">C4*D4</f>
        <v>23000</v>
      </c>
    </row>
    <row r="5" spans="1:6" ht="80.099999999999994" customHeight="1" x14ac:dyDescent="0.25">
      <c r="A5" s="5">
        <v>2</v>
      </c>
      <c r="B5" s="14" t="s">
        <v>11</v>
      </c>
      <c r="C5" s="21">
        <v>15000</v>
      </c>
      <c r="D5" s="6">
        <v>1</v>
      </c>
      <c r="E5" s="17" t="s">
        <v>13</v>
      </c>
      <c r="F5" s="23">
        <f t="shared" si="0"/>
        <v>15000</v>
      </c>
    </row>
    <row r="6" spans="1:6" ht="80.099999999999994" customHeight="1" x14ac:dyDescent="0.25">
      <c r="A6" s="5">
        <v>3</v>
      </c>
      <c r="B6" s="14" t="s">
        <v>12</v>
      </c>
      <c r="C6" s="21">
        <v>4200</v>
      </c>
      <c r="D6" s="6">
        <v>26</v>
      </c>
      <c r="E6" s="17" t="s">
        <v>13</v>
      </c>
      <c r="F6" s="23">
        <f t="shared" si="0"/>
        <v>109200</v>
      </c>
    </row>
    <row r="7" spans="1:6" ht="80.099999999999994" customHeight="1" x14ac:dyDescent="0.25">
      <c r="A7" s="5">
        <v>4</v>
      </c>
      <c r="B7" s="15" t="s">
        <v>22</v>
      </c>
      <c r="C7" s="21">
        <v>3450</v>
      </c>
      <c r="D7" s="6">
        <v>6</v>
      </c>
      <c r="E7" s="17" t="s">
        <v>13</v>
      </c>
      <c r="F7" s="23">
        <f t="shared" si="0"/>
        <v>20700</v>
      </c>
    </row>
    <row r="8" spans="1:6" ht="80.099999999999994" customHeight="1" x14ac:dyDescent="0.25">
      <c r="A8" s="5">
        <v>5</v>
      </c>
      <c r="B8" s="14" t="s">
        <v>19</v>
      </c>
      <c r="C8" s="21">
        <v>7800</v>
      </c>
      <c r="D8" s="6">
        <v>4</v>
      </c>
      <c r="E8" s="17" t="s">
        <v>13</v>
      </c>
      <c r="F8" s="23">
        <f t="shared" si="0"/>
        <v>31200</v>
      </c>
    </row>
    <row r="9" spans="1:6" ht="80.099999999999994" customHeight="1" x14ac:dyDescent="0.25">
      <c r="A9" s="5">
        <v>6</v>
      </c>
      <c r="B9" s="14" t="s">
        <v>18</v>
      </c>
      <c r="C9" s="21">
        <v>85</v>
      </c>
      <c r="D9" s="6">
        <v>5</v>
      </c>
      <c r="E9" s="17" t="s">
        <v>13</v>
      </c>
      <c r="F9" s="23">
        <f t="shared" si="0"/>
        <v>425</v>
      </c>
    </row>
    <row r="10" spans="1:6" ht="80.099999999999994" customHeight="1" x14ac:dyDescent="0.25">
      <c r="A10" s="5">
        <v>7</v>
      </c>
      <c r="B10" s="14" t="s">
        <v>17</v>
      </c>
      <c r="C10" s="21">
        <v>3650</v>
      </c>
      <c r="D10" s="6">
        <v>10</v>
      </c>
      <c r="E10" s="17" t="s">
        <v>13</v>
      </c>
      <c r="F10" s="23">
        <f t="shared" si="0"/>
        <v>36500</v>
      </c>
    </row>
    <row r="11" spans="1:6" ht="80.099999999999994" customHeight="1" x14ac:dyDescent="0.25">
      <c r="A11" s="5">
        <v>8</v>
      </c>
      <c r="B11" s="15" t="s">
        <v>21</v>
      </c>
      <c r="C11" s="22">
        <v>335</v>
      </c>
      <c r="D11" s="6">
        <v>6</v>
      </c>
      <c r="E11" s="17" t="s">
        <v>13</v>
      </c>
      <c r="F11" s="23">
        <f t="shared" si="0"/>
        <v>2010</v>
      </c>
    </row>
    <row r="12" spans="1:6" ht="80.099999999999994" customHeight="1" x14ac:dyDescent="0.25">
      <c r="A12" s="5">
        <v>9</v>
      </c>
      <c r="B12" s="14" t="s">
        <v>23</v>
      </c>
      <c r="C12" s="21">
        <v>3300</v>
      </c>
      <c r="D12" s="6">
        <v>6</v>
      </c>
      <c r="E12" s="17" t="s">
        <v>15</v>
      </c>
      <c r="F12" s="23">
        <f t="shared" si="0"/>
        <v>19800</v>
      </c>
    </row>
    <row r="13" spans="1:6" ht="80.099999999999994" customHeight="1" x14ac:dyDescent="0.25">
      <c r="A13" s="5">
        <v>10</v>
      </c>
      <c r="B13" s="14" t="s">
        <v>24</v>
      </c>
      <c r="C13" s="21">
        <v>3100</v>
      </c>
      <c r="D13" s="6">
        <v>6</v>
      </c>
      <c r="E13" s="17" t="s">
        <v>15</v>
      </c>
      <c r="F13" s="23">
        <f t="shared" si="0"/>
        <v>18600</v>
      </c>
    </row>
    <row r="14" spans="1:6" ht="80.099999999999994" customHeight="1" x14ac:dyDescent="0.25">
      <c r="A14" s="5">
        <v>11</v>
      </c>
      <c r="B14" s="14" t="s">
        <v>25</v>
      </c>
      <c r="C14" s="21">
        <v>54</v>
      </c>
      <c r="D14" s="6">
        <v>300</v>
      </c>
      <c r="E14" s="17" t="s">
        <v>16</v>
      </c>
      <c r="F14" s="23">
        <f t="shared" si="0"/>
        <v>16200</v>
      </c>
    </row>
    <row r="15" spans="1:6" ht="80.099999999999994" customHeight="1" x14ac:dyDescent="0.25">
      <c r="A15" s="5">
        <v>12</v>
      </c>
      <c r="B15" s="14" t="s">
        <v>14</v>
      </c>
      <c r="C15" s="21">
        <v>3200</v>
      </c>
      <c r="D15" s="6">
        <v>6</v>
      </c>
      <c r="E15" s="17" t="s">
        <v>13</v>
      </c>
      <c r="F15" s="23">
        <f t="shared" si="0"/>
        <v>19200</v>
      </c>
    </row>
    <row r="16" spans="1:6" ht="80.099999999999994" customHeight="1" x14ac:dyDescent="0.25">
      <c r="A16" s="5">
        <v>13</v>
      </c>
      <c r="B16" s="14" t="s">
        <v>9</v>
      </c>
      <c r="C16" s="21">
        <v>13500</v>
      </c>
      <c r="D16" s="6">
        <v>2</v>
      </c>
      <c r="E16" s="17" t="s">
        <v>13</v>
      </c>
      <c r="F16" s="23">
        <f t="shared" si="0"/>
        <v>27000</v>
      </c>
    </row>
    <row r="17" spans="1:6" ht="80.099999999999994" customHeight="1" x14ac:dyDescent="0.25">
      <c r="A17" s="5">
        <v>14</v>
      </c>
      <c r="B17" s="14" t="s">
        <v>8</v>
      </c>
      <c r="C17" s="21">
        <v>310</v>
      </c>
      <c r="D17" s="6">
        <v>2</v>
      </c>
      <c r="E17" s="17" t="s">
        <v>13</v>
      </c>
      <c r="F17" s="23">
        <f t="shared" si="0"/>
        <v>620</v>
      </c>
    </row>
    <row r="18" spans="1:6" ht="80.099999999999994" customHeight="1" x14ac:dyDescent="0.25">
      <c r="A18" s="5">
        <v>15</v>
      </c>
      <c r="B18" s="16" t="s">
        <v>6</v>
      </c>
      <c r="C18" s="21">
        <v>46000</v>
      </c>
      <c r="D18" s="6">
        <v>1</v>
      </c>
      <c r="E18" s="17"/>
      <c r="F18" s="23">
        <f t="shared" si="0"/>
        <v>46000</v>
      </c>
    </row>
    <row r="19" spans="1:6" ht="76.5" customHeight="1" x14ac:dyDescent="0.25">
      <c r="A19" s="5">
        <v>16</v>
      </c>
      <c r="B19" s="14" t="s">
        <v>7</v>
      </c>
      <c r="C19" s="21">
        <v>8000</v>
      </c>
      <c r="D19" s="6">
        <v>1</v>
      </c>
      <c r="E19" s="17"/>
      <c r="F19" s="23">
        <f>C19*D19</f>
        <v>8000</v>
      </c>
    </row>
    <row r="20" spans="1:6" ht="29.25" customHeight="1" x14ac:dyDescent="0.25">
      <c r="A20" s="5"/>
      <c r="B20" s="7"/>
      <c r="C20" s="7"/>
      <c r="D20" s="7"/>
      <c r="E20" s="18"/>
      <c r="F20" s="8">
        <f>SUM(F4:F19)</f>
        <v>393455</v>
      </c>
    </row>
    <row r="21" spans="1:6" ht="33.75" customHeight="1" x14ac:dyDescent="0.25">
      <c r="A21" s="5"/>
      <c r="B21" s="26" t="s">
        <v>4</v>
      </c>
      <c r="C21" s="26"/>
      <c r="D21" s="9">
        <v>0.2</v>
      </c>
      <c r="E21" s="19"/>
      <c r="F21" s="10">
        <f>F20*0.2</f>
        <v>78691</v>
      </c>
    </row>
    <row r="22" spans="1:6" ht="26.25" customHeight="1" thickBot="1" x14ac:dyDescent="0.3">
      <c r="A22" s="11"/>
      <c r="B22" s="27" t="s">
        <v>5</v>
      </c>
      <c r="C22" s="27"/>
      <c r="D22" s="12"/>
      <c r="E22" s="20"/>
      <c r="F22" s="13">
        <f>SUM(F20:F21)</f>
        <v>472146</v>
      </c>
    </row>
  </sheetData>
  <mergeCells count="3">
    <mergeCell ref="B2:F2"/>
    <mergeCell ref="B21:C21"/>
    <mergeCell ref="B22:C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2021-03-26T09:17:50Z</dcterms:modified>
</cp:coreProperties>
</file>