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rlo\Desktop\"/>
    </mc:Choice>
  </mc:AlternateContent>
  <bookViews>
    <workbookView xWindow="0" yWindow="0" windowWidth="15345" windowHeight="41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41" i="1" l="1"/>
  <c r="E27" i="1" l="1"/>
  <c r="E26" i="1"/>
  <c r="E25" i="1"/>
  <c r="E40" i="1"/>
  <c r="E39" i="1"/>
  <c r="E38" i="1"/>
  <c r="E37" i="1"/>
  <c r="E36" i="1"/>
  <c r="E35" i="1"/>
  <c r="E16" i="1"/>
  <c r="E15" i="1"/>
  <c r="E14" i="1"/>
  <c r="E17" i="1"/>
  <c r="E34" i="1"/>
  <c r="E33" i="1"/>
  <c r="E32" i="1"/>
  <c r="E31" i="1"/>
  <c r="E30" i="1"/>
  <c r="E29" i="1"/>
  <c r="E28" i="1"/>
  <c r="E24" i="1"/>
  <c r="E23" i="1"/>
  <c r="E22" i="1"/>
  <c r="E21" i="1"/>
  <c r="E20" i="1"/>
  <c r="E19" i="1"/>
  <c r="E18" i="1"/>
  <c r="E4" i="1"/>
  <c r="D13" i="1"/>
  <c r="E13" i="1" s="1"/>
  <c r="D12" i="1"/>
  <c r="E12" i="1" s="1"/>
  <c r="D11" i="1"/>
  <c r="E11" i="1" s="1"/>
  <c r="E10" i="1"/>
  <c r="E9" i="1"/>
  <c r="E8" i="1"/>
  <c r="E7" i="1"/>
  <c r="E6" i="1"/>
  <c r="E5" i="1"/>
  <c r="E3" i="1"/>
  <c r="E2" i="1"/>
  <c r="E44" i="1" l="1"/>
</calcChain>
</file>

<file path=xl/sharedStrings.xml><?xml version="1.0" encoding="utf-8"?>
<sst xmlns="http://schemas.openxmlformats.org/spreadsheetml/2006/main" count="85" uniqueCount="85">
  <si>
    <t>Наименование</t>
  </si>
  <si>
    <t>Описание</t>
  </si>
  <si>
    <t xml:space="preserve">Количество </t>
  </si>
  <si>
    <t>Sony PXW-FS5 + 18-105mm, f/4.0 G PZ</t>
  </si>
  <si>
    <t>Камера</t>
  </si>
  <si>
    <t xml:space="preserve">Sony BP-U30 Lithium-Ion Battery - for PMW-EX1 Camcorder, INFO Function, 23 Wh </t>
  </si>
  <si>
    <t>Батарея для камеры</t>
  </si>
  <si>
    <t>Sony FS5 Case</t>
  </si>
  <si>
    <t>Кейс для камеры</t>
  </si>
  <si>
    <t xml:space="preserve">Zeiss Loxia Bundle with 21mm and 50mm Lenses for Sony E </t>
  </si>
  <si>
    <t>Комплект из 2-х объективов</t>
  </si>
  <si>
    <t>Sony FE 100-400mm f/4.5-5.6 GM OSS SEL100400GM</t>
  </si>
  <si>
    <t>Зум-объектив</t>
  </si>
  <si>
    <t xml:space="preserve">SanDisk 128GB Extreme PRO UHS-II SDXC Memory Card </t>
  </si>
  <si>
    <t>Карта памяти</t>
  </si>
  <si>
    <t>MLUX 2280PB</t>
  </si>
  <si>
    <t>LED Панель</t>
  </si>
  <si>
    <t>MLUX S80B</t>
  </si>
  <si>
    <t>Софт-бокс</t>
  </si>
  <si>
    <t>MLUX HY50</t>
  </si>
  <si>
    <t>Лира</t>
  </si>
  <si>
    <t>MLUX 01B</t>
  </si>
  <si>
    <t>Стойка для света</t>
  </si>
  <si>
    <t>MLux L80B</t>
  </si>
  <si>
    <t>Штатив 546GBK с напольной распоркой + головка 504HD</t>
  </si>
  <si>
    <t>Штатив</t>
  </si>
  <si>
    <t xml:space="preserve">Радіосистема Sennheiser EW 122P G3 </t>
  </si>
  <si>
    <t xml:space="preserve">Мікрофон Sennheiser HSP 2 </t>
  </si>
  <si>
    <t>Микрофон-гарнитура</t>
  </si>
  <si>
    <t>Sennheiser BA 2015</t>
  </si>
  <si>
    <t xml:space="preserve">Sennheiser L 2015 </t>
  </si>
  <si>
    <t xml:space="preserve">Sennheiser NT 3-1-EU </t>
  </si>
  <si>
    <t>Zoom F8 Multitrack Field Recorder Kit with F-Control Mixer</t>
  </si>
  <si>
    <t>Аудио-рекордер</t>
  </si>
  <si>
    <t>Наушники AKG K240 MK II</t>
  </si>
  <si>
    <t>Наушники</t>
  </si>
  <si>
    <t>Zoom PCF-8 Protective Case For F8 and F4 Field Recorders</t>
  </si>
  <si>
    <t>Сумка для рекордера и микрофонов</t>
  </si>
  <si>
    <t>Datavideo TP-300</t>
  </si>
  <si>
    <t>Телесуфлер</t>
  </si>
  <si>
    <t>Datavideo FS-100</t>
  </si>
  <si>
    <t>Педаль для телесуфлера</t>
  </si>
  <si>
    <t>Datavideo WR-150</t>
  </si>
  <si>
    <t>Пульт для суфлера</t>
  </si>
  <si>
    <t>Apple iPad Pro 9.7 32GB Wi-Fi+4G</t>
  </si>
  <si>
    <t>Планшет</t>
  </si>
  <si>
    <t>Apple MacBook Pro Pro Retina Touch Bar 15" 512Gb Space Gray (MPTT2) 2017</t>
  </si>
  <si>
    <t>Ноутбук</t>
  </si>
  <si>
    <t>Wacom 15.6" MobileStudio Pro 16 Graphics Tablet</t>
  </si>
  <si>
    <t>Компьютер-планшет для создания графики</t>
  </si>
  <si>
    <t>Стойка-ворота Weifeng FT-9113</t>
  </si>
  <si>
    <t>Стойки для фона</t>
  </si>
  <si>
    <t>Зелёный матовый виниловый фон для фотостудии Хромакей</t>
  </si>
  <si>
    <t>Зеленый фон</t>
  </si>
  <si>
    <t>Белый матовый студийный виниловый фон</t>
  </si>
  <si>
    <t>Белый фон</t>
  </si>
  <si>
    <t>Универсальный держатель фона (2 шт)</t>
  </si>
  <si>
    <t>Держатель фона</t>
  </si>
  <si>
    <t>Blackmagic DaVinci Resolve Micro Panel</t>
  </si>
  <si>
    <t>Консоль для цветокоррекции</t>
  </si>
  <si>
    <t>Blackmagic Intensity Pro 4K</t>
  </si>
  <si>
    <t>Устройство для захвата и вывода видео</t>
  </si>
  <si>
    <t>Кабель AUDIOQUEST Forest HDMI 2.0 3m</t>
  </si>
  <si>
    <t>Кабель</t>
  </si>
  <si>
    <t>Переходник CAMAC Thunderbolt to HDMI для Apple MacBook</t>
  </si>
  <si>
    <t>Переходник Thunderbolt to HDMI</t>
  </si>
  <si>
    <t>WD My Cloud Pro Series 0-32TB 4x3.5 PR4100 NAS</t>
  </si>
  <si>
    <t>Сетевое хранилище</t>
  </si>
  <si>
    <t xml:space="preserve">Western Digital Red 8TB 5400rpm 128MB WD80EFZX 3.5 SATA III </t>
  </si>
  <si>
    <t>Жесткий диск</t>
  </si>
  <si>
    <t xml:space="preserve">Neumann TLM 102 </t>
  </si>
  <si>
    <t>Студийный микрофон</t>
  </si>
  <si>
    <t>Samson PS01</t>
  </si>
  <si>
    <t>Поп-фильтр</t>
  </si>
  <si>
    <t>Микрофонная стойка Samson MK10</t>
  </si>
  <si>
    <t>Микрофонная стойка</t>
  </si>
  <si>
    <t>Непредвиденные расходы</t>
  </si>
  <si>
    <t>Сумма</t>
  </si>
  <si>
    <t>Цена, грн</t>
  </si>
  <si>
    <t>Стоимость, грн</t>
  </si>
  <si>
    <t>Радиосистема с петличным микрофоном</t>
  </si>
  <si>
    <t>Шторки для света</t>
  </si>
  <si>
    <t>Аккумуляторная батарея для трасмиттера</t>
  </si>
  <si>
    <t xml:space="preserve">Зарядное для 2-х блоков аккумуляторов </t>
  </si>
  <si>
    <t>Блок питания для аккумуляторов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</si>
</sst>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0" fontId="5" fillId="0" borderId="0" xfId="0" applyFont="1" applyAlignment="1"/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23" zoomScale="85" zoomScaleNormal="85" workbookViewId="0">
      <selection activeCell="F45" sqref="F45"/>
    </sheetView>
  </sheetViews>
  <sheetFormatPr defaultColWidth="14.42578125" defaultRowHeight="15.75" customHeight="1" x14ac:dyDescent="0.2"/>
  <cols>
    <col min="1" max="1" width="56.140625" customWidth="1"/>
    <col min="2" max="2" width="47.5703125" customWidth="1"/>
    <col min="3" max="3" width="14.42578125" style="7"/>
    <col min="4" max="4" width="18.28515625" style="7" customWidth="1"/>
    <col min="5" max="5" width="20.85546875" style="7" customWidth="1"/>
  </cols>
  <sheetData>
    <row r="1" spans="1:5" ht="15.75" customHeight="1" x14ac:dyDescent="0.25">
      <c r="A1" s="4" t="s">
        <v>0</v>
      </c>
      <c r="B1" s="4" t="s">
        <v>1</v>
      </c>
      <c r="C1" s="4" t="s">
        <v>78</v>
      </c>
      <c r="D1" s="4" t="s">
        <v>2</v>
      </c>
      <c r="E1" s="4" t="s">
        <v>79</v>
      </c>
    </row>
    <row r="2" spans="1:5" ht="15.75" customHeight="1" x14ac:dyDescent="0.2">
      <c r="A2" s="1" t="s">
        <v>3</v>
      </c>
      <c r="B2" s="1" t="s">
        <v>4</v>
      </c>
      <c r="C2" s="5">
        <v>210000</v>
      </c>
      <c r="D2" s="5">
        <v>2</v>
      </c>
      <c r="E2" s="6">
        <f t="shared" ref="E2:E33" si="0">C2*D2</f>
        <v>420000</v>
      </c>
    </row>
    <row r="3" spans="1:5" ht="15.75" customHeight="1" x14ac:dyDescent="0.2">
      <c r="A3" s="1" t="s">
        <v>5</v>
      </c>
      <c r="B3" s="1" t="s">
        <v>6</v>
      </c>
      <c r="C3" s="5">
        <v>4300</v>
      </c>
      <c r="D3" s="5">
        <v>4</v>
      </c>
      <c r="E3" s="6">
        <f t="shared" si="0"/>
        <v>17200</v>
      </c>
    </row>
    <row r="4" spans="1:5" ht="15.75" customHeight="1" x14ac:dyDescent="0.2">
      <c r="A4" s="1" t="s">
        <v>24</v>
      </c>
      <c r="B4" s="1" t="s">
        <v>25</v>
      </c>
      <c r="C4" s="5">
        <v>27362</v>
      </c>
      <c r="D4" s="5">
        <v>3</v>
      </c>
      <c r="E4" s="6">
        <f>C4*D4</f>
        <v>82086</v>
      </c>
    </row>
    <row r="5" spans="1:5" ht="15.75" customHeight="1" x14ac:dyDescent="0.2">
      <c r="A5" s="1" t="s">
        <v>7</v>
      </c>
      <c r="B5" s="1" t="s">
        <v>8</v>
      </c>
      <c r="C5" s="5">
        <v>15000</v>
      </c>
      <c r="D5" s="5">
        <v>2</v>
      </c>
      <c r="E5" s="6">
        <f t="shared" si="0"/>
        <v>30000</v>
      </c>
    </row>
    <row r="6" spans="1:5" ht="15.75" customHeight="1" x14ac:dyDescent="0.2">
      <c r="A6" s="1" t="s">
        <v>9</v>
      </c>
      <c r="B6" s="1" t="s">
        <v>10</v>
      </c>
      <c r="C6" s="5">
        <v>140000</v>
      </c>
      <c r="D6" s="5">
        <v>1</v>
      </c>
      <c r="E6" s="6">
        <f t="shared" si="0"/>
        <v>140000</v>
      </c>
    </row>
    <row r="7" spans="1:5" ht="15.75" customHeight="1" x14ac:dyDescent="0.2">
      <c r="A7" s="1" t="s">
        <v>11</v>
      </c>
      <c r="B7" s="1" t="s">
        <v>12</v>
      </c>
      <c r="C7" s="5">
        <v>70000</v>
      </c>
      <c r="D7" s="5">
        <v>1</v>
      </c>
      <c r="E7" s="6">
        <f t="shared" si="0"/>
        <v>70000</v>
      </c>
    </row>
    <row r="8" spans="1:5" ht="15.75" customHeight="1" x14ac:dyDescent="0.2">
      <c r="A8" s="1" t="s">
        <v>13</v>
      </c>
      <c r="B8" s="1" t="s">
        <v>14</v>
      </c>
      <c r="C8" s="5">
        <v>13000</v>
      </c>
      <c r="D8" s="5">
        <v>6</v>
      </c>
      <c r="E8" s="6">
        <f t="shared" si="0"/>
        <v>78000</v>
      </c>
    </row>
    <row r="9" spans="1:5" ht="15.75" customHeight="1" x14ac:dyDescent="0.2">
      <c r="A9" s="1" t="s">
        <v>15</v>
      </c>
      <c r="B9" s="1" t="s">
        <v>16</v>
      </c>
      <c r="C9" s="5">
        <v>15000</v>
      </c>
      <c r="D9" s="5">
        <v>8</v>
      </c>
      <c r="E9" s="6">
        <f t="shared" si="0"/>
        <v>120000</v>
      </c>
    </row>
    <row r="10" spans="1:5" ht="15.75" customHeight="1" x14ac:dyDescent="0.2">
      <c r="A10" s="1" t="s">
        <v>17</v>
      </c>
      <c r="B10" s="1" t="s">
        <v>18</v>
      </c>
      <c r="C10" s="5">
        <v>2000</v>
      </c>
      <c r="D10" s="5">
        <v>8</v>
      </c>
      <c r="E10" s="6">
        <f t="shared" si="0"/>
        <v>16000</v>
      </c>
    </row>
    <row r="11" spans="1:5" ht="15.75" customHeight="1" x14ac:dyDescent="0.2">
      <c r="A11" s="1" t="s">
        <v>19</v>
      </c>
      <c r="B11" s="1" t="s">
        <v>20</v>
      </c>
      <c r="C11" s="5">
        <v>600</v>
      </c>
      <c r="D11" s="5">
        <f>D9</f>
        <v>8</v>
      </c>
      <c r="E11" s="6">
        <f t="shared" si="0"/>
        <v>4800</v>
      </c>
    </row>
    <row r="12" spans="1:5" ht="15.75" customHeight="1" x14ac:dyDescent="0.2">
      <c r="A12" s="1" t="s">
        <v>21</v>
      </c>
      <c r="B12" s="1" t="s">
        <v>22</v>
      </c>
      <c r="C12" s="5">
        <v>500</v>
      </c>
      <c r="D12" s="5">
        <f>D9</f>
        <v>8</v>
      </c>
      <c r="E12" s="6">
        <f t="shared" si="0"/>
        <v>4000</v>
      </c>
    </row>
    <row r="13" spans="1:5" ht="15.75" customHeight="1" x14ac:dyDescent="0.2">
      <c r="A13" s="1" t="s">
        <v>23</v>
      </c>
      <c r="B13" s="1" t="s">
        <v>81</v>
      </c>
      <c r="C13" s="5">
        <v>1400</v>
      </c>
      <c r="D13" s="5">
        <f>D9</f>
        <v>8</v>
      </c>
      <c r="E13" s="6">
        <f>C13*D13</f>
        <v>11200</v>
      </c>
    </row>
    <row r="14" spans="1:5" ht="15.75" customHeight="1" x14ac:dyDescent="0.2">
      <c r="A14" s="1" t="s">
        <v>52</v>
      </c>
      <c r="B14" s="1" t="s">
        <v>53</v>
      </c>
      <c r="C14" s="5">
        <v>2250</v>
      </c>
      <c r="D14" s="5">
        <v>1</v>
      </c>
      <c r="E14" s="6">
        <f>C14:C15*D14:D15</f>
        <v>2250</v>
      </c>
    </row>
    <row r="15" spans="1:5" ht="15.75" customHeight="1" x14ac:dyDescent="0.2">
      <c r="A15" s="1" t="s">
        <v>54</v>
      </c>
      <c r="B15" s="1" t="s">
        <v>55</v>
      </c>
      <c r="C15" s="5">
        <v>1425</v>
      </c>
      <c r="D15" s="5">
        <v>1</v>
      </c>
      <c r="E15" s="6">
        <f>C15:C16*D15:D16</f>
        <v>1425</v>
      </c>
    </row>
    <row r="16" spans="1:5" ht="15.75" customHeight="1" x14ac:dyDescent="0.2">
      <c r="A16" s="1" t="s">
        <v>56</v>
      </c>
      <c r="B16" s="1" t="s">
        <v>57</v>
      </c>
      <c r="C16" s="5">
        <v>104</v>
      </c>
      <c r="D16" s="5">
        <v>2</v>
      </c>
      <c r="E16" s="6">
        <f>C16:C35*D16:D35</f>
        <v>208</v>
      </c>
    </row>
    <row r="17" spans="1:5" ht="15.75" customHeight="1" x14ac:dyDescent="0.2">
      <c r="A17" s="1" t="s">
        <v>50</v>
      </c>
      <c r="B17" s="1" t="s">
        <v>51</v>
      </c>
      <c r="C17" s="5">
        <v>2579</v>
      </c>
      <c r="D17" s="5">
        <v>1</v>
      </c>
      <c r="E17" s="6">
        <f>C17:C34*D17:D34</f>
        <v>2579</v>
      </c>
    </row>
    <row r="18" spans="1:5" ht="15.75" customHeight="1" x14ac:dyDescent="0.2">
      <c r="A18" s="1" t="s">
        <v>26</v>
      </c>
      <c r="B18" s="1" t="s">
        <v>80</v>
      </c>
      <c r="C18" s="5">
        <v>21717</v>
      </c>
      <c r="D18" s="5">
        <v>4</v>
      </c>
      <c r="E18" s="6">
        <f t="shared" si="0"/>
        <v>86868</v>
      </c>
    </row>
    <row r="19" spans="1:5" ht="15.75" customHeight="1" x14ac:dyDescent="0.2">
      <c r="A19" s="1" t="s">
        <v>27</v>
      </c>
      <c r="B19" s="1" t="s">
        <v>28</v>
      </c>
      <c r="C19" s="5">
        <v>19109</v>
      </c>
      <c r="D19" s="5">
        <v>2</v>
      </c>
      <c r="E19" s="6">
        <f t="shared" si="0"/>
        <v>38218</v>
      </c>
    </row>
    <row r="20" spans="1:5" ht="15.75" customHeight="1" x14ac:dyDescent="0.2">
      <c r="A20" s="1" t="s">
        <v>29</v>
      </c>
      <c r="B20" s="1" t="s">
        <v>82</v>
      </c>
      <c r="C20" s="5">
        <v>2267</v>
      </c>
      <c r="D20" s="5">
        <v>8</v>
      </c>
      <c r="E20" s="6">
        <f t="shared" si="0"/>
        <v>18136</v>
      </c>
    </row>
    <row r="21" spans="1:5" ht="15.75" customHeight="1" x14ac:dyDescent="0.2">
      <c r="A21" s="1" t="s">
        <v>30</v>
      </c>
      <c r="B21" s="1" t="s">
        <v>83</v>
      </c>
      <c r="C21" s="5">
        <v>5536</v>
      </c>
      <c r="D21" s="5">
        <v>3</v>
      </c>
      <c r="E21" s="6">
        <f t="shared" si="0"/>
        <v>16608</v>
      </c>
    </row>
    <row r="22" spans="1:5" ht="15.75" customHeight="1" x14ac:dyDescent="0.2">
      <c r="A22" s="1" t="s">
        <v>31</v>
      </c>
      <c r="B22" s="1" t="s">
        <v>84</v>
      </c>
      <c r="C22" s="5">
        <v>4318</v>
      </c>
      <c r="D22" s="5">
        <v>1</v>
      </c>
      <c r="E22" s="6">
        <f t="shared" si="0"/>
        <v>4318</v>
      </c>
    </row>
    <row r="23" spans="1:5" ht="15.75" customHeight="1" x14ac:dyDescent="0.2">
      <c r="A23" s="1" t="s">
        <v>32</v>
      </c>
      <c r="B23" s="1" t="s">
        <v>33</v>
      </c>
      <c r="C23" s="5">
        <v>35100</v>
      </c>
      <c r="D23" s="5">
        <v>1</v>
      </c>
      <c r="E23" s="6">
        <f t="shared" si="0"/>
        <v>35100</v>
      </c>
    </row>
    <row r="24" spans="1:5" ht="15.75" customHeight="1" x14ac:dyDescent="0.2">
      <c r="A24" s="1" t="s">
        <v>34</v>
      </c>
      <c r="B24" s="1" t="s">
        <v>35</v>
      </c>
      <c r="C24" s="5">
        <v>3366</v>
      </c>
      <c r="D24" s="5">
        <v>2</v>
      </c>
      <c r="E24" s="6">
        <f t="shared" si="0"/>
        <v>6732</v>
      </c>
    </row>
    <row r="25" spans="1:5" ht="15.75" customHeight="1" x14ac:dyDescent="0.2">
      <c r="A25" s="1" t="s">
        <v>70</v>
      </c>
      <c r="B25" s="1" t="s">
        <v>71</v>
      </c>
      <c r="C25" s="5">
        <v>18048</v>
      </c>
      <c r="D25" s="5">
        <v>2</v>
      </c>
      <c r="E25" s="6">
        <f>C25*D25</f>
        <v>36096</v>
      </c>
    </row>
    <row r="26" spans="1:5" ht="15.75" customHeight="1" x14ac:dyDescent="0.2">
      <c r="A26" s="1" t="s">
        <v>72</v>
      </c>
      <c r="B26" s="2" t="s">
        <v>73</v>
      </c>
      <c r="C26" s="5">
        <v>770</v>
      </c>
      <c r="D26" s="5">
        <v>2</v>
      </c>
      <c r="E26" s="6">
        <f>C26*D26</f>
        <v>1540</v>
      </c>
    </row>
    <row r="27" spans="1:5" ht="15.75" customHeight="1" x14ac:dyDescent="0.2">
      <c r="A27" s="1" t="s">
        <v>74</v>
      </c>
      <c r="B27" s="1" t="s">
        <v>75</v>
      </c>
      <c r="C27" s="5">
        <v>744</v>
      </c>
      <c r="D27" s="5">
        <v>2</v>
      </c>
      <c r="E27" s="6">
        <f>C27*D27</f>
        <v>1488</v>
      </c>
    </row>
    <row r="28" spans="1:5" ht="15.75" customHeight="1" x14ac:dyDescent="0.2">
      <c r="A28" s="1" t="s">
        <v>36</v>
      </c>
      <c r="B28" s="1" t="s">
        <v>37</v>
      </c>
      <c r="C28" s="5">
        <v>2000</v>
      </c>
      <c r="D28" s="5">
        <v>1</v>
      </c>
      <c r="E28" s="6">
        <f t="shared" si="0"/>
        <v>2000</v>
      </c>
    </row>
    <row r="29" spans="1:5" ht="15" x14ac:dyDescent="0.2">
      <c r="A29" s="1" t="s">
        <v>38</v>
      </c>
      <c r="B29" s="1" t="s">
        <v>39</v>
      </c>
      <c r="C29" s="5">
        <v>12262</v>
      </c>
      <c r="D29" s="5">
        <v>2</v>
      </c>
      <c r="E29" s="6">
        <f t="shared" si="0"/>
        <v>24524</v>
      </c>
    </row>
    <row r="30" spans="1:5" ht="15" x14ac:dyDescent="0.2">
      <c r="A30" s="1" t="s">
        <v>40</v>
      </c>
      <c r="B30" s="1" t="s">
        <v>41</v>
      </c>
      <c r="C30" s="5">
        <v>1572</v>
      </c>
      <c r="D30" s="5">
        <v>2</v>
      </c>
      <c r="E30" s="6">
        <f t="shared" si="0"/>
        <v>3144</v>
      </c>
    </row>
    <row r="31" spans="1:5" ht="15" x14ac:dyDescent="0.2">
      <c r="A31" s="1" t="s">
        <v>42</v>
      </c>
      <c r="B31" s="1" t="s">
        <v>43</v>
      </c>
      <c r="C31" s="5">
        <v>3930</v>
      </c>
      <c r="D31" s="5">
        <v>2</v>
      </c>
      <c r="E31" s="6">
        <f t="shared" si="0"/>
        <v>7860</v>
      </c>
    </row>
    <row r="32" spans="1:5" ht="15" x14ac:dyDescent="0.2">
      <c r="A32" s="1" t="s">
        <v>44</v>
      </c>
      <c r="B32" s="1" t="s">
        <v>45</v>
      </c>
      <c r="C32" s="5">
        <v>23499</v>
      </c>
      <c r="D32" s="5">
        <v>2</v>
      </c>
      <c r="E32" s="6">
        <f t="shared" si="0"/>
        <v>46998</v>
      </c>
    </row>
    <row r="33" spans="1:5" ht="15" x14ac:dyDescent="0.2">
      <c r="A33" s="1" t="s">
        <v>46</v>
      </c>
      <c r="B33" s="1" t="s">
        <v>47</v>
      </c>
      <c r="C33" s="5">
        <v>92999</v>
      </c>
      <c r="D33" s="5">
        <v>2</v>
      </c>
      <c r="E33" s="6">
        <f t="shared" si="0"/>
        <v>185998</v>
      </c>
    </row>
    <row r="34" spans="1:5" ht="15" x14ac:dyDescent="0.2">
      <c r="A34" s="1" t="s">
        <v>48</v>
      </c>
      <c r="B34" s="1" t="s">
        <v>49</v>
      </c>
      <c r="C34" s="5">
        <v>150000</v>
      </c>
      <c r="D34" s="5">
        <v>1</v>
      </c>
      <c r="E34" s="6">
        <f>C22*D22</f>
        <v>4318</v>
      </c>
    </row>
    <row r="35" spans="1:5" ht="15" x14ac:dyDescent="0.2">
      <c r="A35" s="1" t="s">
        <v>58</v>
      </c>
      <c r="B35" s="1" t="s">
        <v>59</v>
      </c>
      <c r="C35" s="5">
        <v>31163</v>
      </c>
      <c r="D35" s="5">
        <v>1</v>
      </c>
      <c r="E35" s="6">
        <f>C16:C35*D16:D35</f>
        <v>31163</v>
      </c>
    </row>
    <row r="36" spans="1:5" ht="15" x14ac:dyDescent="0.2">
      <c r="A36" s="1" t="s">
        <v>60</v>
      </c>
      <c r="B36" s="1" t="s">
        <v>61</v>
      </c>
      <c r="C36" s="5">
        <v>6237</v>
      </c>
      <c r="D36" s="5">
        <v>2</v>
      </c>
      <c r="E36" s="6">
        <f t="shared" ref="E36:E40" si="1">C36*D36</f>
        <v>12474</v>
      </c>
    </row>
    <row r="37" spans="1:5" ht="15" x14ac:dyDescent="0.2">
      <c r="A37" s="1" t="s">
        <v>62</v>
      </c>
      <c r="B37" s="1" t="s">
        <v>63</v>
      </c>
      <c r="C37" s="5">
        <v>3614</v>
      </c>
      <c r="D37" s="5">
        <v>2</v>
      </c>
      <c r="E37" s="6">
        <f t="shared" si="1"/>
        <v>7228</v>
      </c>
    </row>
    <row r="38" spans="1:5" ht="15" x14ac:dyDescent="0.2">
      <c r="A38" s="1" t="s">
        <v>64</v>
      </c>
      <c r="B38" s="1" t="s">
        <v>65</v>
      </c>
      <c r="C38" s="5">
        <v>195</v>
      </c>
      <c r="D38" s="5">
        <v>2</v>
      </c>
      <c r="E38" s="6">
        <f t="shared" si="1"/>
        <v>390</v>
      </c>
    </row>
    <row r="39" spans="1:5" ht="15" x14ac:dyDescent="0.2">
      <c r="A39" s="1" t="s">
        <v>66</v>
      </c>
      <c r="B39" s="2" t="s">
        <v>67</v>
      </c>
      <c r="C39" s="5">
        <v>17980</v>
      </c>
      <c r="D39" s="5">
        <v>1</v>
      </c>
      <c r="E39" s="6">
        <f t="shared" si="1"/>
        <v>17980</v>
      </c>
    </row>
    <row r="40" spans="1:5" ht="15" x14ac:dyDescent="0.2">
      <c r="A40" s="1" t="s">
        <v>68</v>
      </c>
      <c r="B40" s="1" t="s">
        <v>69</v>
      </c>
      <c r="C40" s="5">
        <v>8985</v>
      </c>
      <c r="D40" s="5">
        <v>4</v>
      </c>
      <c r="E40" s="6">
        <f t="shared" si="1"/>
        <v>35940</v>
      </c>
    </row>
    <row r="41" spans="1:5" ht="15" x14ac:dyDescent="0.2">
      <c r="A41" s="1" t="s">
        <v>76</v>
      </c>
      <c r="B41" s="1"/>
      <c r="C41" s="5"/>
      <c r="D41" s="5"/>
      <c r="E41" s="6">
        <f>SUM(E2:E35)*0.24</f>
        <v>372205.68</v>
      </c>
    </row>
    <row r="42" spans="1:5" ht="12.75" x14ac:dyDescent="0.2"/>
    <row r="43" spans="1:5" ht="12.75" x14ac:dyDescent="0.2"/>
    <row r="44" spans="1:5" ht="20.25" x14ac:dyDescent="0.3">
      <c r="D44" s="8" t="s">
        <v>77</v>
      </c>
      <c r="E44" s="9">
        <f>SUM(E2:E43)</f>
        <v>1997074.68</v>
      </c>
    </row>
    <row r="45" spans="1:5" ht="23.25" customHeight="1" x14ac:dyDescent="0.2">
      <c r="A45" s="3"/>
      <c r="B45" s="3"/>
      <c r="C45" s="10"/>
    </row>
    <row r="47" spans="1:5" ht="12.75" x14ac:dyDescent="0.2"/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 Валентинов</dc:creator>
  <cp:lastModifiedBy>Пользователь Windows</cp:lastModifiedBy>
  <dcterms:created xsi:type="dcterms:W3CDTF">2017-07-05T13:39:47Z</dcterms:created>
  <dcterms:modified xsi:type="dcterms:W3CDTF">2017-07-05T14:21:29Z</dcterms:modified>
</cp:coreProperties>
</file>