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Кошторис" sheetId="1" r:id="rId1"/>
    <sheet name="Отчет о совместимости" sheetId="2" r:id="rId2"/>
  </sheets>
  <definedNames>
    <definedName name="Excel_BuiltIn__FilterDatabase" localSheetId="0">'Кошторис'!$A$6:$F$90</definedName>
    <definedName name="_xlnm.Print_Titles" localSheetId="0">'Кошторис'!$6:$7</definedName>
    <definedName name="_xlnm.Print_Area" localSheetId="0">'Кошторис'!$A$1:$F$90</definedName>
  </definedNames>
  <calcPr fullCalcOnLoad="1"/>
</workbook>
</file>

<file path=xl/sharedStrings.xml><?xml version="1.0" encoding="utf-8"?>
<sst xmlns="http://schemas.openxmlformats.org/spreadsheetml/2006/main" count="168" uniqueCount="104">
  <si>
    <t>НВК "Потенціал"</t>
  </si>
  <si>
    <t xml:space="preserve">Релаксаційно-ресурсний комплекс для учнів </t>
  </si>
  <si>
    <t>№ п\п</t>
  </si>
  <si>
    <t>найменування робіт та матеріалів</t>
  </si>
  <si>
    <t>од. виміру</t>
  </si>
  <si>
    <t>кількість</t>
  </si>
  <si>
    <t>Вартість робіт, грн.</t>
  </si>
  <si>
    <t>вартість одиниці</t>
  </si>
  <si>
    <t>загальна вартість</t>
  </si>
  <si>
    <t>Демонтажні роботи</t>
  </si>
  <si>
    <t>Демонтаж залізних конструкцій, призначених для навішування верхнього одягу</t>
  </si>
  <si>
    <t>шт.</t>
  </si>
  <si>
    <t xml:space="preserve">Відключення і демонтаж світильників </t>
  </si>
  <si>
    <t xml:space="preserve">Демонтаж вікон з підвіконнями </t>
  </si>
  <si>
    <t>Демонтаж дверей</t>
  </si>
  <si>
    <t xml:space="preserve">шт </t>
  </si>
  <si>
    <t>Демонтаж радіаторів</t>
  </si>
  <si>
    <t>Демонтаж підлоги шаром до 5 см.</t>
  </si>
  <si>
    <t>м.кв.</t>
  </si>
  <si>
    <t>Видалення фарби зі стін</t>
  </si>
  <si>
    <t>Мішки для будівельного сміття</t>
  </si>
  <si>
    <t>Вивіз будівельного сміття з навантаженням (ЗІЛ 5т.) Витратні матеріали</t>
  </si>
  <si>
    <t>маш.</t>
  </si>
  <si>
    <t>Всього:</t>
  </si>
  <si>
    <t xml:space="preserve">Електротехнічні роботи </t>
  </si>
  <si>
    <t>Штроблення стіни під провід. Підведення дроту і його закріплення, гофротруба.Вирізка отвору і установка распредкоробкі (гіпсокартон). Установка і підключення розеток і вимикачів.Установка і підключення світильників стельових. Підєднання до електромережі.</t>
  </si>
  <si>
    <t>м.п.</t>
  </si>
  <si>
    <t>Кабель 3х2,5 мм.</t>
  </si>
  <si>
    <t>м</t>
  </si>
  <si>
    <t>Силовий мідний дріт ШВВП 2х1.5 ВВП3 2х1.5</t>
  </si>
  <si>
    <t>Розетка потрійна LXL Oscar із заземленням і захисними шторками</t>
  </si>
  <si>
    <t>Розетка Erste electric Theme із заземленням і кришкою</t>
  </si>
  <si>
    <t>Розетка Legrand Quteo 2X2К+З IP44 16 А із захисними шторками і кришкою</t>
  </si>
  <si>
    <t xml:space="preserve">Вимикач двоклавішний Legrand Valena </t>
  </si>
  <si>
    <t>Світильник стельовий ELM 9W</t>
  </si>
  <si>
    <t xml:space="preserve">Витратні матеріали (в томучислі транспортні витрати) </t>
  </si>
  <si>
    <t xml:space="preserve">Санітарно-технічні роботи </t>
  </si>
  <si>
    <t>Прокладка поліпропіленових труб</t>
  </si>
  <si>
    <t>Установка радіаторів опалення</t>
  </si>
  <si>
    <t>Підключення радіаторів</t>
  </si>
  <si>
    <t>Радіатор біметалічний QUEEN THERM 500/96 10 секцій</t>
  </si>
  <si>
    <t>Витратні матеріали (в томучислі транспортні витрати)</t>
  </si>
  <si>
    <t>Монтаж вікон</t>
  </si>
  <si>
    <t>Заміри вікна і підготовчі роботи. Монтаж віконної конструкції. Установка відливу, стулок і склопакетів.Утеплення швів і монтаж підвіконня.</t>
  </si>
  <si>
    <t>Вікнні конструкції 2400х2150</t>
  </si>
  <si>
    <t>шт</t>
  </si>
  <si>
    <t>Підлога</t>
  </si>
  <si>
    <t>Цементно-піщана стяжка 5 см</t>
  </si>
  <si>
    <t>Вирівнювання підлоги самовирівнюючою сумішшю</t>
  </si>
  <si>
    <t>Нанесення грунтовки, 2 шари</t>
  </si>
  <si>
    <t>Укладання лінолеуму</t>
  </si>
  <si>
    <t>Цементно пісчана стяжка СЦ-5 Полимин (Polimin) (25кг)</t>
  </si>
  <si>
    <t>шт*25кг</t>
  </si>
  <si>
    <t>Ceresit CN-278, легковирівнююча цементна стяжка (15-50 мм), 25 кг</t>
  </si>
  <si>
    <t>Клей  для ліноліума  BauGut 14 кг</t>
  </si>
  <si>
    <t xml:space="preserve">Ліноліум Legend Portland 5 Таркетт 3,5 мм
</t>
  </si>
  <si>
    <t>Плінтус ПВХ в'яз TIS пофарбований світлий 15x48x2500 мм</t>
  </si>
  <si>
    <t>Оздоблення</t>
  </si>
  <si>
    <t>Монтаж Гіпсокартону на стелю</t>
  </si>
  <si>
    <t>Монтаж гіпсокартону на стіну</t>
  </si>
  <si>
    <t>Монтаж перегородки з газоблоків</t>
  </si>
  <si>
    <t>Утеплення гіпсокартону мінватою</t>
  </si>
  <si>
    <t>Підготовка стіни з гіпсокартону під фарбування</t>
  </si>
  <si>
    <t>Підготовка стелі з гіпсокартону під фарбування</t>
  </si>
  <si>
    <t>Фарбування стелі водоемульсійною фарбою (в 2 шари)</t>
  </si>
  <si>
    <t>Фарбування стін водоемульсійною фарбою (в 2 шари)</t>
  </si>
  <si>
    <t>Гіпсокартон потолочний Кнауф 2000х1200х9,5</t>
  </si>
  <si>
    <t>Гіпсокартон стіновий влаго-вогнестійкий Кнауф ТИТАН  12,5х1200х3000</t>
  </si>
  <si>
    <t>Профіль направляючий ПН 28 (Р=38)</t>
  </si>
  <si>
    <t>Профіль стельовий ПП-60 (3м)</t>
  </si>
  <si>
    <t>Підвіс для ПП-профілей</t>
  </si>
  <si>
    <t>Плита мінераловатна (110м.кв.)</t>
  </si>
  <si>
    <t>Газобетон Стоунлайт Стіновий 300x200x600 D400/D500E</t>
  </si>
  <si>
    <t>м3</t>
  </si>
  <si>
    <t>Профіль направляючий ПН 50 (для стін)</t>
  </si>
  <si>
    <t>Профіль стієчний ПС 50/50 (для стін 4м.)</t>
  </si>
  <si>
    <t>Штукатурка Knauf НР Старт 30 кг (Стіни)</t>
  </si>
  <si>
    <t>Шпаклівка Knauf НР FINISH 10 кг</t>
  </si>
  <si>
    <t>Фарба Sniezka Еко (Для стін і стелі 87л. З тонуванням)</t>
  </si>
  <si>
    <t>Меблювання приміщень</t>
  </si>
  <si>
    <t>Полиці "Соти"  310х800х500 ДСП</t>
  </si>
  <si>
    <t>Подіум 4500х2500х100 (ДСП)</t>
  </si>
  <si>
    <t>Подіум 4200х2300х150 (ДСП)</t>
  </si>
  <si>
    <t>Подіум 2600х1900х150 (ДСП)</t>
  </si>
  <si>
    <t>Підвіконня 6000х400х50  (ДСП)</t>
  </si>
  <si>
    <t xml:space="preserve">Покриття штучна трава Blekburn/Squash </t>
  </si>
  <si>
    <t>Покриття підлоги та окремих частин стіни гумовими матами  товщиною 15мм</t>
  </si>
  <si>
    <t>Жалюзі плісе, що блокують світло, темно-сірий</t>
  </si>
  <si>
    <t>Жалюзі вертикальні (тканина) з кріпленням на вікні</t>
  </si>
  <si>
    <t>Двері вхідні (з урахуванням монтажу)</t>
  </si>
  <si>
    <t>Витратні матеріали (в томучислі транспортні витрати, монтаж меблів та конструкцій)</t>
  </si>
  <si>
    <t>Разом кошторисні витрати із врахуванням резервних коштів</t>
  </si>
  <si>
    <t>Отчет о совместимости для Кошторис на реконструкцію гардер.xls</t>
  </si>
  <si>
    <t>Дата отчета: 29.02.2020 20:00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</si>
  <si>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</si>
  <si>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</si>
  <si>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</si>
  <si>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</si>
  <si>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Примененные к этому объекту эффекты будут удалены. Текст, находящийся в границах рисунка, будет выглядеть обрезанным.</t>
  </si>
  <si>
    <t>Кошторис'!A1:K113</t>
  </si>
  <si>
    <t>Excel 97-2003</t>
  </si>
  <si>
    <t>Несущественная потеря точности</t>
  </si>
  <si>
    <t>Один или несколько объектов книги, например фигуры, объекты WordArt или текстовые поля, допускают обтекание текстом границ объекта. Более ранним версиям Excel эта возможность неизвестна, поэтому текст, обтекающий границы, будет скрыт.</t>
  </si>
  <si>
    <t xml:space="preserve">КОШТОРИС на проведення  реконструкції гардеробної кімнати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</si>
</sst>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</numFmts>
  <fonts count="49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i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1" fillId="0" borderId="0" applyFill="0" applyBorder="0" applyAlignment="0" applyProtection="0"/>
    <xf numFmtId="0" fontId="35" fillId="27" borderId="0" applyNumberFormat="0" applyBorder="0" applyAlignment="0" applyProtection="0"/>
    <xf numFmtId="0" fontId="1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33" borderId="14" xfId="0" applyFont="1" applyFill="1" applyBorder="1" applyAlignment="1">
      <alignment vertical="center" wrapText="1" shrinkToFit="1"/>
    </xf>
    <xf numFmtId="0" fontId="1" fillId="33" borderId="15" xfId="0" applyFont="1" applyFill="1" applyBorder="1" applyAlignment="1">
      <alignment vertical="center" wrapText="1" shrinkToFit="1"/>
    </xf>
    <xf numFmtId="0" fontId="11" fillId="0" borderId="0" xfId="0" applyNumberFormat="1" applyFont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Fon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0" xfId="0" applyNumberFormat="1" applyBorder="1" applyAlignment="1">
      <alignment horizontal="center" vertical="top" wrapText="1"/>
    </xf>
    <xf numFmtId="0" fontId="12" fillId="0" borderId="20" xfId="42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2" fontId="10" fillId="33" borderId="29" xfId="0" applyNumberFormat="1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right" vertical="center" wrapText="1" shrinkToFit="1"/>
    </xf>
    <xf numFmtId="0" fontId="3" fillId="33" borderId="36" xfId="0" applyFont="1" applyFill="1" applyBorder="1" applyAlignment="1">
      <alignment horizontal="right" vertical="center" wrapText="1" shrinkToFit="1"/>
    </xf>
    <xf numFmtId="0" fontId="3" fillId="33" borderId="37" xfId="0" applyFont="1" applyFill="1" applyBorder="1" applyAlignment="1">
      <alignment horizontal="right" vertical="center" wrapText="1" shrinkToFit="1"/>
    </xf>
    <xf numFmtId="2" fontId="3" fillId="33" borderId="38" xfId="0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right" vertical="center" wrapText="1"/>
    </xf>
    <xf numFmtId="0" fontId="5" fillId="0" borderId="36" xfId="0" applyFont="1" applyBorder="1" applyAlignment="1">
      <alignment horizontal="right" vertical="center" wrapText="1"/>
    </xf>
    <xf numFmtId="0" fontId="5" fillId="0" borderId="37" xfId="0" applyFont="1" applyBorder="1" applyAlignment="1">
      <alignment horizontal="right" vertical="center" wrapText="1"/>
    </xf>
    <xf numFmtId="2" fontId="8" fillId="0" borderId="38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right" vertical="center" wrapText="1"/>
    </xf>
    <xf numFmtId="0" fontId="9" fillId="0" borderId="36" xfId="0" applyFont="1" applyBorder="1" applyAlignment="1">
      <alignment horizontal="right" vertical="center" wrapText="1"/>
    </xf>
    <xf numFmtId="0" fontId="9" fillId="0" borderId="37" xfId="0" applyFont="1" applyBorder="1" applyAlignment="1">
      <alignment horizontal="right" vertical="center" wrapText="1"/>
    </xf>
    <xf numFmtId="2" fontId="8" fillId="0" borderId="41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right" vertical="center" wrapText="1"/>
    </xf>
    <xf numFmtId="0" fontId="9" fillId="0" borderId="44" xfId="0" applyFont="1" applyBorder="1" applyAlignment="1">
      <alignment horizontal="right" vertical="center" wrapText="1"/>
    </xf>
    <xf numFmtId="0" fontId="9" fillId="0" borderId="45" xfId="0" applyFont="1" applyBorder="1" applyAlignment="1">
      <alignment horizontal="right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="115" zoomScaleNormal="115" zoomScaleSheetLayoutView="100" zoomScalePageLayoutView="0" workbookViewId="0" topLeftCell="A1">
      <selection activeCell="B5" sqref="B5:F5"/>
    </sheetView>
  </sheetViews>
  <sheetFormatPr defaultColWidth="9.00390625" defaultRowHeight="12.75"/>
  <cols>
    <col min="1" max="1" width="6.375" style="1" customWidth="1"/>
    <col min="2" max="2" width="47.25390625" style="2" customWidth="1"/>
    <col min="3" max="3" width="5.125" style="1" customWidth="1"/>
    <col min="4" max="4" width="9.125" style="3" customWidth="1"/>
    <col min="5" max="5" width="10.875" style="3" customWidth="1"/>
    <col min="6" max="6" width="16.625" style="3" customWidth="1"/>
    <col min="7" max="7" width="26.00390625" style="3" customWidth="1"/>
    <col min="8" max="16384" width="9.125" style="3" customWidth="1"/>
  </cols>
  <sheetData>
    <row r="1" ht="14.25">
      <c r="E1" s="4"/>
    </row>
    <row r="2" spans="1:11" s="8" customFormat="1" ht="50.25" customHeight="1">
      <c r="A2" s="53" t="s">
        <v>103</v>
      </c>
      <c r="B2" s="53"/>
      <c r="C2" s="53"/>
      <c r="D2" s="53"/>
      <c r="E2" s="53"/>
      <c r="F2" s="53"/>
      <c r="G2" s="5"/>
      <c r="H2" s="5"/>
      <c r="I2" s="5"/>
      <c r="J2" s="6"/>
      <c r="K2" s="7"/>
    </row>
    <row r="3" spans="1:11" s="8" customFormat="1" ht="20.25" customHeight="1">
      <c r="A3" s="52" t="s">
        <v>0</v>
      </c>
      <c r="B3" s="52"/>
      <c r="C3" s="52"/>
      <c r="D3" s="52"/>
      <c r="E3" s="52"/>
      <c r="F3" s="52"/>
      <c r="G3" s="9"/>
      <c r="H3" s="9"/>
      <c r="I3" s="9"/>
      <c r="J3" s="9"/>
      <c r="K3" s="7"/>
    </row>
    <row r="4" spans="1:11" s="8" customFormat="1" ht="20.25">
      <c r="A4" s="51" t="s">
        <v>1</v>
      </c>
      <c r="B4" s="51"/>
      <c r="C4" s="51"/>
      <c r="D4" s="51"/>
      <c r="E4" s="51"/>
      <c r="F4" s="51"/>
      <c r="G4" s="10"/>
      <c r="H4" s="10"/>
      <c r="I4" s="10"/>
      <c r="J4" s="10"/>
      <c r="K4" s="7"/>
    </row>
    <row r="5" spans="1:11" s="8" customFormat="1" ht="18" customHeight="1" thickBot="1">
      <c r="A5" s="1"/>
      <c r="B5" s="44"/>
      <c r="C5" s="44"/>
      <c r="D5" s="44"/>
      <c r="E5" s="44"/>
      <c r="F5" s="44"/>
      <c r="G5" s="11"/>
      <c r="H5" s="11"/>
      <c r="I5" s="11"/>
      <c r="J5" s="11"/>
      <c r="K5" s="11"/>
    </row>
    <row r="6" spans="1:6" s="2" customFormat="1" ht="15" customHeight="1">
      <c r="A6" s="45" t="s">
        <v>2</v>
      </c>
      <c r="B6" s="46" t="s">
        <v>3</v>
      </c>
      <c r="C6" s="47" t="s">
        <v>4</v>
      </c>
      <c r="D6" s="47" t="s">
        <v>5</v>
      </c>
      <c r="E6" s="12" t="s">
        <v>6</v>
      </c>
      <c r="F6" s="13"/>
    </row>
    <row r="7" spans="1:6" s="2" customFormat="1" ht="24.75" customHeight="1" thickBot="1">
      <c r="A7" s="45"/>
      <c r="B7" s="46"/>
      <c r="C7" s="47"/>
      <c r="D7" s="47"/>
      <c r="E7" s="14" t="s">
        <v>7</v>
      </c>
      <c r="F7" s="15" t="s">
        <v>8</v>
      </c>
    </row>
    <row r="8" spans="1:6" s="2" customFormat="1" ht="24.75" customHeight="1">
      <c r="A8" s="82" t="s">
        <v>9</v>
      </c>
      <c r="B8" s="83"/>
      <c r="C8" s="83"/>
      <c r="D8" s="83"/>
      <c r="E8" s="83"/>
      <c r="F8" s="84"/>
    </row>
    <row r="9" spans="1:6" s="2" customFormat="1" ht="24.75" customHeight="1">
      <c r="A9" s="68">
        <v>1</v>
      </c>
      <c r="B9" s="16" t="s">
        <v>10</v>
      </c>
      <c r="C9" s="17" t="s">
        <v>11</v>
      </c>
      <c r="D9" s="17">
        <v>33</v>
      </c>
      <c r="E9" s="18">
        <v>15</v>
      </c>
      <c r="F9" s="69">
        <v>495</v>
      </c>
    </row>
    <row r="10" spans="1:6" s="2" customFormat="1" ht="24.75" customHeight="1">
      <c r="A10" s="68">
        <v>2</v>
      </c>
      <c r="B10" s="16" t="s">
        <v>12</v>
      </c>
      <c r="C10" s="17" t="s">
        <v>11</v>
      </c>
      <c r="D10" s="17">
        <v>6</v>
      </c>
      <c r="E10" s="18">
        <v>25</v>
      </c>
      <c r="F10" s="69">
        <v>150</v>
      </c>
    </row>
    <row r="11" spans="1:6" s="2" customFormat="1" ht="24.75" customHeight="1">
      <c r="A11" s="68">
        <v>3</v>
      </c>
      <c r="B11" s="16" t="s">
        <v>13</v>
      </c>
      <c r="C11" s="17" t="s">
        <v>11</v>
      </c>
      <c r="D11" s="17">
        <v>4</v>
      </c>
      <c r="E11" s="18">
        <v>400</v>
      </c>
      <c r="F11" s="69">
        <v>1200</v>
      </c>
    </row>
    <row r="12" spans="1:6" s="2" customFormat="1" ht="24.75" customHeight="1">
      <c r="A12" s="68">
        <v>4</v>
      </c>
      <c r="B12" s="16" t="s">
        <v>14</v>
      </c>
      <c r="C12" s="17" t="s">
        <v>15</v>
      </c>
      <c r="D12" s="17">
        <v>2</v>
      </c>
      <c r="E12" s="18">
        <v>300</v>
      </c>
      <c r="F12" s="69">
        <v>600</v>
      </c>
    </row>
    <row r="13" spans="1:6" s="2" customFormat="1" ht="24.75" customHeight="1">
      <c r="A13" s="68">
        <v>5</v>
      </c>
      <c r="B13" s="16" t="s">
        <v>16</v>
      </c>
      <c r="C13" s="17" t="s">
        <v>11</v>
      </c>
      <c r="D13" s="17">
        <v>3</v>
      </c>
      <c r="E13" s="18">
        <v>180</v>
      </c>
      <c r="F13" s="69">
        <v>540</v>
      </c>
    </row>
    <row r="14" spans="1:6" s="2" customFormat="1" ht="24.75" customHeight="1">
      <c r="A14" s="68">
        <v>6</v>
      </c>
      <c r="B14" s="16" t="s">
        <v>17</v>
      </c>
      <c r="C14" s="17" t="s">
        <v>18</v>
      </c>
      <c r="D14" s="17">
        <v>81</v>
      </c>
      <c r="E14" s="18">
        <v>82</v>
      </c>
      <c r="F14" s="69">
        <v>6642</v>
      </c>
    </row>
    <row r="15" spans="1:6" s="2" customFormat="1" ht="24.75" customHeight="1">
      <c r="A15" s="68">
        <v>7</v>
      </c>
      <c r="B15" s="16" t="s">
        <v>19</v>
      </c>
      <c r="C15" s="17" t="s">
        <v>18</v>
      </c>
      <c r="D15" s="17">
        <v>21</v>
      </c>
      <c r="E15" s="18">
        <v>63</v>
      </c>
      <c r="F15" s="69">
        <v>1323</v>
      </c>
    </row>
    <row r="16" spans="1:6" s="2" customFormat="1" ht="24.75" customHeight="1">
      <c r="A16" s="68">
        <v>8</v>
      </c>
      <c r="B16" s="16" t="s">
        <v>20</v>
      </c>
      <c r="C16" s="17" t="s">
        <v>11</v>
      </c>
      <c r="D16" s="17">
        <v>100</v>
      </c>
      <c r="E16" s="18">
        <v>5</v>
      </c>
      <c r="F16" s="69">
        <v>500</v>
      </c>
    </row>
    <row r="17" spans="1:6" s="2" customFormat="1" ht="24.75" customHeight="1">
      <c r="A17" s="68">
        <v>9</v>
      </c>
      <c r="B17" s="16" t="s">
        <v>21</v>
      </c>
      <c r="C17" s="17" t="s">
        <v>22</v>
      </c>
      <c r="D17" s="17">
        <v>1</v>
      </c>
      <c r="E17" s="18">
        <v>2500</v>
      </c>
      <c r="F17" s="69">
        <v>2500</v>
      </c>
    </row>
    <row r="18" spans="1:6" s="2" customFormat="1" ht="24.75" customHeight="1" thickBot="1">
      <c r="A18" s="70" t="s">
        <v>23</v>
      </c>
      <c r="B18" s="71"/>
      <c r="C18" s="71"/>
      <c r="D18" s="71"/>
      <c r="E18" s="72"/>
      <c r="F18" s="77">
        <f>SUM(F9:F17)</f>
        <v>13950</v>
      </c>
    </row>
    <row r="19" spans="1:6" s="2" customFormat="1" ht="24.75" customHeight="1">
      <c r="A19" s="58" t="s">
        <v>24</v>
      </c>
      <c r="B19" s="59"/>
      <c r="C19" s="59"/>
      <c r="D19" s="59"/>
      <c r="E19" s="59"/>
      <c r="F19" s="60"/>
    </row>
    <row r="20" spans="1:6" s="2" customFormat="1" ht="106.5" customHeight="1">
      <c r="A20" s="68">
        <v>1</v>
      </c>
      <c r="B20" s="16" t="s">
        <v>25</v>
      </c>
      <c r="C20" s="17" t="s">
        <v>26</v>
      </c>
      <c r="D20" s="17">
        <v>77</v>
      </c>
      <c r="E20" s="18"/>
      <c r="F20" s="69">
        <v>17230</v>
      </c>
    </row>
    <row r="21" spans="1:6" s="2" customFormat="1" ht="30" customHeight="1">
      <c r="A21" s="68">
        <v>2</v>
      </c>
      <c r="B21" s="16" t="s">
        <v>27</v>
      </c>
      <c r="C21" s="17" t="s">
        <v>28</v>
      </c>
      <c r="D21" s="17">
        <v>34</v>
      </c>
      <c r="E21" s="18">
        <v>16.5</v>
      </c>
      <c r="F21" s="69">
        <v>561</v>
      </c>
    </row>
    <row r="22" spans="1:6" s="2" customFormat="1" ht="30" customHeight="1">
      <c r="A22" s="68">
        <v>3</v>
      </c>
      <c r="B22" s="16" t="s">
        <v>29</v>
      </c>
      <c r="C22" s="17" t="s">
        <v>28</v>
      </c>
      <c r="D22" s="17">
        <v>43</v>
      </c>
      <c r="E22" s="18">
        <v>8</v>
      </c>
      <c r="F22" s="69">
        <v>344</v>
      </c>
    </row>
    <row r="23" spans="1:6" s="2" customFormat="1" ht="30" customHeight="1">
      <c r="A23" s="68">
        <v>4</v>
      </c>
      <c r="B23" s="16" t="s">
        <v>30</v>
      </c>
      <c r="C23" s="17" t="s">
        <v>11</v>
      </c>
      <c r="D23" s="17">
        <v>1</v>
      </c>
      <c r="E23" s="18">
        <v>385</v>
      </c>
      <c r="F23" s="69">
        <v>385</v>
      </c>
    </row>
    <row r="24" spans="1:6" s="2" customFormat="1" ht="30" customHeight="1">
      <c r="A24" s="68">
        <v>5</v>
      </c>
      <c r="B24" s="16" t="s">
        <v>31</v>
      </c>
      <c r="C24" s="17" t="s">
        <v>11</v>
      </c>
      <c r="D24" s="17">
        <v>2</v>
      </c>
      <c r="E24" s="18">
        <v>64</v>
      </c>
      <c r="F24" s="69">
        <v>128</v>
      </c>
    </row>
    <row r="25" spans="1:6" s="2" customFormat="1" ht="30" customHeight="1">
      <c r="A25" s="68">
        <v>6</v>
      </c>
      <c r="B25" s="16" t="s">
        <v>32</v>
      </c>
      <c r="C25" s="17" t="s">
        <v>11</v>
      </c>
      <c r="D25" s="17">
        <v>1</v>
      </c>
      <c r="E25" s="18">
        <v>250</v>
      </c>
      <c r="F25" s="69">
        <v>250</v>
      </c>
    </row>
    <row r="26" spans="1:6" s="2" customFormat="1" ht="30" customHeight="1">
      <c r="A26" s="68">
        <v>7</v>
      </c>
      <c r="B26" s="16" t="s">
        <v>33</v>
      </c>
      <c r="C26" s="17" t="s">
        <v>11</v>
      </c>
      <c r="D26" s="17">
        <v>2</v>
      </c>
      <c r="E26" s="18">
        <v>250</v>
      </c>
      <c r="F26" s="69">
        <v>500</v>
      </c>
    </row>
    <row r="27" spans="1:6" s="2" customFormat="1" ht="30" customHeight="1">
      <c r="A27" s="68">
        <v>8</v>
      </c>
      <c r="B27" s="16" t="s">
        <v>34</v>
      </c>
      <c r="C27" s="17" t="s">
        <v>11</v>
      </c>
      <c r="D27" s="17">
        <v>8</v>
      </c>
      <c r="E27" s="49">
        <v>480</v>
      </c>
      <c r="F27" s="69">
        <v>3840</v>
      </c>
    </row>
    <row r="28" spans="1:6" s="2" customFormat="1" ht="30" customHeight="1">
      <c r="A28" s="68">
        <v>9</v>
      </c>
      <c r="B28" s="16" t="s">
        <v>35</v>
      </c>
      <c r="C28" s="17"/>
      <c r="D28" s="48"/>
      <c r="E28" s="50"/>
      <c r="F28" s="78">
        <v>4650</v>
      </c>
    </row>
    <row r="29" spans="1:6" s="2" customFormat="1" ht="45.75" customHeight="1" thickBot="1">
      <c r="A29" s="79" t="s">
        <v>23</v>
      </c>
      <c r="B29" s="80"/>
      <c r="C29" s="80"/>
      <c r="D29" s="80"/>
      <c r="E29" s="81"/>
      <c r="F29" s="77">
        <f>SUM(F20:F28)</f>
        <v>27888</v>
      </c>
    </row>
    <row r="30" spans="1:6" s="2" customFormat="1" ht="30" customHeight="1">
      <c r="A30" s="58" t="s">
        <v>36</v>
      </c>
      <c r="B30" s="59"/>
      <c r="C30" s="59"/>
      <c r="D30" s="59"/>
      <c r="E30" s="59"/>
      <c r="F30" s="60"/>
    </row>
    <row r="31" spans="1:6" s="2" customFormat="1" ht="30" customHeight="1">
      <c r="A31" s="68">
        <v>1</v>
      </c>
      <c r="B31" s="16" t="s">
        <v>37</v>
      </c>
      <c r="C31" s="17" t="s">
        <v>26</v>
      </c>
      <c r="D31" s="17">
        <v>15</v>
      </c>
      <c r="E31" s="18">
        <v>75</v>
      </c>
      <c r="F31" s="69">
        <v>1125</v>
      </c>
    </row>
    <row r="32" spans="1:6" s="2" customFormat="1" ht="30" customHeight="1">
      <c r="A32" s="68">
        <v>2</v>
      </c>
      <c r="B32" s="16" t="s">
        <v>38</v>
      </c>
      <c r="C32" s="17" t="s">
        <v>11</v>
      </c>
      <c r="D32" s="17">
        <v>4</v>
      </c>
      <c r="E32" s="18">
        <v>650</v>
      </c>
      <c r="F32" s="69">
        <v>2600</v>
      </c>
    </row>
    <row r="33" spans="1:6" s="2" customFormat="1" ht="30" customHeight="1">
      <c r="A33" s="68">
        <v>3</v>
      </c>
      <c r="B33" s="16" t="s">
        <v>39</v>
      </c>
      <c r="C33" s="17" t="s">
        <v>11</v>
      </c>
      <c r="D33" s="17">
        <v>4</v>
      </c>
      <c r="E33" s="18">
        <v>330</v>
      </c>
      <c r="F33" s="69">
        <v>1320</v>
      </c>
    </row>
    <row r="34" spans="1:6" s="2" customFormat="1" ht="30" customHeight="1">
      <c r="A34" s="68">
        <v>4</v>
      </c>
      <c r="B34" s="16" t="s">
        <v>40</v>
      </c>
      <c r="C34" s="17" t="s">
        <v>11</v>
      </c>
      <c r="D34" s="17">
        <v>4</v>
      </c>
      <c r="E34" s="18">
        <v>2276</v>
      </c>
      <c r="F34" s="69">
        <v>9104</v>
      </c>
    </row>
    <row r="35" spans="1:6" s="2" customFormat="1" ht="30" customHeight="1">
      <c r="A35" s="68">
        <v>5</v>
      </c>
      <c r="B35" s="16" t="s">
        <v>41</v>
      </c>
      <c r="C35" s="17"/>
      <c r="D35" s="17"/>
      <c r="E35" s="18"/>
      <c r="F35" s="69">
        <v>2850</v>
      </c>
    </row>
    <row r="36" spans="1:6" s="2" customFormat="1" ht="30" customHeight="1" thickBot="1">
      <c r="A36" s="74" t="s">
        <v>23</v>
      </c>
      <c r="B36" s="75"/>
      <c r="C36" s="75"/>
      <c r="D36" s="75"/>
      <c r="E36" s="76"/>
      <c r="F36" s="77">
        <f>SUM(F31:F35)</f>
        <v>16999</v>
      </c>
    </row>
    <row r="37" spans="1:6" s="2" customFormat="1" ht="30" customHeight="1">
      <c r="A37" s="58" t="s">
        <v>42</v>
      </c>
      <c r="B37" s="59"/>
      <c r="C37" s="59"/>
      <c r="D37" s="59"/>
      <c r="E37" s="59"/>
      <c r="F37" s="60"/>
    </row>
    <row r="38" spans="1:6" s="2" customFormat="1" ht="54.75" customHeight="1">
      <c r="A38" s="68">
        <v>1</v>
      </c>
      <c r="B38" s="16" t="s">
        <v>43</v>
      </c>
      <c r="C38" s="17" t="s">
        <v>18</v>
      </c>
      <c r="D38" s="17">
        <v>20.64</v>
      </c>
      <c r="E38" s="18">
        <v>300</v>
      </c>
      <c r="F38" s="69">
        <v>6192</v>
      </c>
    </row>
    <row r="39" spans="1:6" s="2" customFormat="1" ht="37.5" customHeight="1">
      <c r="A39" s="68">
        <v>2</v>
      </c>
      <c r="B39" s="16" t="s">
        <v>44</v>
      </c>
      <c r="C39" s="17" t="s">
        <v>45</v>
      </c>
      <c r="D39" s="17">
        <v>4</v>
      </c>
      <c r="E39" s="18">
        <v>12960</v>
      </c>
      <c r="F39" s="69">
        <v>51840</v>
      </c>
    </row>
    <row r="40" spans="1:6" s="2" customFormat="1" ht="30" customHeight="1">
      <c r="A40" s="68">
        <v>3</v>
      </c>
      <c r="B40" s="20" t="s">
        <v>41</v>
      </c>
      <c r="C40" s="20"/>
      <c r="D40" s="20"/>
      <c r="E40" s="20"/>
      <c r="F40" s="69">
        <v>11606</v>
      </c>
    </row>
    <row r="41" spans="1:6" s="2" customFormat="1" ht="30" customHeight="1" thickBot="1">
      <c r="A41" s="74" t="s">
        <v>23</v>
      </c>
      <c r="B41" s="75"/>
      <c r="C41" s="75"/>
      <c r="D41" s="75"/>
      <c r="E41" s="76"/>
      <c r="F41" s="77">
        <f>SUM(F38:F40)</f>
        <v>69638</v>
      </c>
    </row>
    <row r="42" spans="1:6" s="2" customFormat="1" ht="30" customHeight="1">
      <c r="A42" s="58" t="s">
        <v>46</v>
      </c>
      <c r="B42" s="59"/>
      <c r="C42" s="59"/>
      <c r="D42" s="59"/>
      <c r="E42" s="59"/>
      <c r="F42" s="60"/>
    </row>
    <row r="43" spans="1:6" s="2" customFormat="1" ht="30" customHeight="1">
      <c r="A43" s="68">
        <v>1</v>
      </c>
      <c r="B43" s="16" t="s">
        <v>47</v>
      </c>
      <c r="C43" s="17" t="s">
        <v>18</v>
      </c>
      <c r="D43" s="17">
        <v>81</v>
      </c>
      <c r="E43" s="18">
        <v>180</v>
      </c>
      <c r="F43" s="69">
        <v>14580</v>
      </c>
    </row>
    <row r="44" spans="1:6" s="2" customFormat="1" ht="30" customHeight="1">
      <c r="A44" s="68">
        <v>2</v>
      </c>
      <c r="B44" s="19" t="s">
        <v>48</v>
      </c>
      <c r="C44" s="17" t="s">
        <v>18</v>
      </c>
      <c r="D44" s="17">
        <v>81</v>
      </c>
      <c r="E44" s="18">
        <v>80</v>
      </c>
      <c r="F44" s="69">
        <v>6480</v>
      </c>
    </row>
    <row r="45" spans="1:6" s="2" customFormat="1" ht="30" customHeight="1">
      <c r="A45" s="68">
        <v>3</v>
      </c>
      <c r="B45" s="16" t="s">
        <v>49</v>
      </c>
      <c r="C45" s="17" t="s">
        <v>18</v>
      </c>
      <c r="D45" s="17">
        <v>81</v>
      </c>
      <c r="E45" s="18">
        <v>35</v>
      </c>
      <c r="F45" s="69">
        <v>2835</v>
      </c>
    </row>
    <row r="46" spans="1:6" s="2" customFormat="1" ht="30" customHeight="1">
      <c r="A46" s="68">
        <v>4</v>
      </c>
      <c r="B46" s="16" t="s">
        <v>50</v>
      </c>
      <c r="C46" s="17" t="s">
        <v>18</v>
      </c>
      <c r="D46" s="17">
        <v>81</v>
      </c>
      <c r="E46" s="18">
        <v>80</v>
      </c>
      <c r="F46" s="69">
        <v>6480</v>
      </c>
    </row>
    <row r="47" spans="1:6" s="2" customFormat="1" ht="30" customHeight="1">
      <c r="A47" s="68">
        <v>5</v>
      </c>
      <c r="B47" s="19" t="s">
        <v>51</v>
      </c>
      <c r="C47" s="17" t="s">
        <v>52</v>
      </c>
      <c r="D47" s="17">
        <v>32</v>
      </c>
      <c r="E47" s="18">
        <v>72</v>
      </c>
      <c r="F47" s="69">
        <v>2528</v>
      </c>
    </row>
    <row r="48" spans="1:6" s="2" customFormat="1" ht="30" customHeight="1">
      <c r="A48" s="68">
        <v>6</v>
      </c>
      <c r="B48" s="16" t="s">
        <v>53</v>
      </c>
      <c r="C48" s="17" t="s">
        <v>52</v>
      </c>
      <c r="D48" s="17">
        <v>33</v>
      </c>
      <c r="E48" s="18">
        <v>79.55</v>
      </c>
      <c r="F48" s="69">
        <v>2626</v>
      </c>
    </row>
    <row r="49" spans="1:6" s="2" customFormat="1" ht="30" customHeight="1">
      <c r="A49" s="68">
        <v>7</v>
      </c>
      <c r="B49" s="16" t="s">
        <v>54</v>
      </c>
      <c r="C49" s="17" t="s">
        <v>11</v>
      </c>
      <c r="D49" s="17">
        <v>3</v>
      </c>
      <c r="E49" s="18">
        <v>1040</v>
      </c>
      <c r="F49" s="69">
        <v>3120</v>
      </c>
    </row>
    <row r="50" spans="1:6" s="2" customFormat="1" ht="30" customHeight="1">
      <c r="A50" s="68">
        <v>8</v>
      </c>
      <c r="B50" s="16" t="s">
        <v>55</v>
      </c>
      <c r="C50" s="17" t="s">
        <v>18</v>
      </c>
      <c r="D50" s="17">
        <v>85</v>
      </c>
      <c r="E50" s="18">
        <v>283.5</v>
      </c>
      <c r="F50" s="69">
        <v>24097</v>
      </c>
    </row>
    <row r="51" spans="1:6" s="2" customFormat="1" ht="30" customHeight="1">
      <c r="A51" s="68">
        <v>9</v>
      </c>
      <c r="B51" s="16" t="s">
        <v>56</v>
      </c>
      <c r="C51" s="17" t="s">
        <v>45</v>
      </c>
      <c r="D51" s="17">
        <v>21</v>
      </c>
      <c r="E51" s="18">
        <v>26</v>
      </c>
      <c r="F51" s="69">
        <v>546</v>
      </c>
    </row>
    <row r="52" spans="1:6" s="2" customFormat="1" ht="30" customHeight="1">
      <c r="A52" s="68">
        <v>10</v>
      </c>
      <c r="B52" s="16" t="s">
        <v>41</v>
      </c>
      <c r="C52" s="17"/>
      <c r="D52" s="17"/>
      <c r="E52" s="18"/>
      <c r="F52" s="69">
        <v>12658</v>
      </c>
    </row>
    <row r="53" spans="1:6" s="2" customFormat="1" ht="30" customHeight="1" thickBot="1">
      <c r="A53" s="74" t="s">
        <v>23</v>
      </c>
      <c r="B53" s="75"/>
      <c r="C53" s="75"/>
      <c r="D53" s="75"/>
      <c r="E53" s="76"/>
      <c r="F53" s="77">
        <f>SUM(F43:F52)</f>
        <v>75950</v>
      </c>
    </row>
    <row r="54" spans="1:6" s="2" customFormat="1" ht="30" customHeight="1">
      <c r="A54" s="58" t="s">
        <v>57</v>
      </c>
      <c r="B54" s="59"/>
      <c r="C54" s="59"/>
      <c r="D54" s="59"/>
      <c r="E54" s="59"/>
      <c r="F54" s="60"/>
    </row>
    <row r="55" spans="1:6" s="2" customFormat="1" ht="30" customHeight="1">
      <c r="A55" s="68">
        <v>1</v>
      </c>
      <c r="B55" s="16" t="s">
        <v>58</v>
      </c>
      <c r="C55" s="17" t="s">
        <v>18</v>
      </c>
      <c r="D55" s="17">
        <v>81</v>
      </c>
      <c r="E55" s="18">
        <v>200</v>
      </c>
      <c r="F55" s="69">
        <v>16200</v>
      </c>
    </row>
    <row r="56" spans="1:6" s="2" customFormat="1" ht="30" customHeight="1">
      <c r="A56" s="68">
        <v>2</v>
      </c>
      <c r="B56" s="16" t="s">
        <v>59</v>
      </c>
      <c r="C56" s="17" t="s">
        <v>18</v>
      </c>
      <c r="D56" s="17">
        <v>109</v>
      </c>
      <c r="E56" s="18">
        <v>160</v>
      </c>
      <c r="F56" s="69">
        <v>17440</v>
      </c>
    </row>
    <row r="57" spans="1:6" s="2" customFormat="1" ht="30" customHeight="1">
      <c r="A57" s="68">
        <v>3</v>
      </c>
      <c r="B57" s="16" t="s">
        <v>60</v>
      </c>
      <c r="C57" s="17" t="s">
        <v>18</v>
      </c>
      <c r="D57" s="17">
        <v>20</v>
      </c>
      <c r="E57" s="18">
        <v>75</v>
      </c>
      <c r="F57" s="69">
        <v>1500</v>
      </c>
    </row>
    <row r="58" spans="1:6" s="2" customFormat="1" ht="30" customHeight="1">
      <c r="A58" s="68">
        <v>4</v>
      </c>
      <c r="B58" s="16" t="s">
        <v>61</v>
      </c>
      <c r="C58" s="17" t="s">
        <v>18</v>
      </c>
      <c r="D58" s="17">
        <v>110</v>
      </c>
      <c r="E58" s="18">
        <v>70</v>
      </c>
      <c r="F58" s="69">
        <v>7700</v>
      </c>
    </row>
    <row r="59" spans="1:6" s="2" customFormat="1" ht="30" customHeight="1">
      <c r="A59" s="68">
        <v>5</v>
      </c>
      <c r="B59" s="16" t="s">
        <v>62</v>
      </c>
      <c r="C59" s="17" t="s">
        <v>18</v>
      </c>
      <c r="D59" s="17">
        <v>109</v>
      </c>
      <c r="E59" s="18">
        <v>130</v>
      </c>
      <c r="F59" s="69">
        <v>14170</v>
      </c>
    </row>
    <row r="60" spans="1:6" s="2" customFormat="1" ht="30" customHeight="1">
      <c r="A60" s="68">
        <v>6</v>
      </c>
      <c r="B60" s="16" t="s">
        <v>63</v>
      </c>
      <c r="C60" s="17" t="s">
        <v>18</v>
      </c>
      <c r="D60" s="17">
        <v>81</v>
      </c>
      <c r="E60" s="18">
        <v>150</v>
      </c>
      <c r="F60" s="69">
        <v>12150</v>
      </c>
    </row>
    <row r="61" spans="1:6" s="2" customFormat="1" ht="30" customHeight="1">
      <c r="A61" s="68">
        <v>7</v>
      </c>
      <c r="B61" s="16" t="s">
        <v>64</v>
      </c>
      <c r="C61" s="17" t="s">
        <v>18</v>
      </c>
      <c r="D61" s="17">
        <v>81</v>
      </c>
      <c r="E61" s="18">
        <v>100</v>
      </c>
      <c r="F61" s="69">
        <v>8100</v>
      </c>
    </row>
    <row r="62" spans="1:6" s="2" customFormat="1" ht="30" customHeight="1">
      <c r="A62" s="68">
        <v>8</v>
      </c>
      <c r="B62" s="16" t="s">
        <v>65</v>
      </c>
      <c r="C62" s="17" t="s">
        <v>18</v>
      </c>
      <c r="D62" s="17">
        <v>149</v>
      </c>
      <c r="E62" s="18">
        <v>70</v>
      </c>
      <c r="F62" s="69">
        <v>10430</v>
      </c>
    </row>
    <row r="63" spans="1:6" s="2" customFormat="1" ht="30" customHeight="1">
      <c r="A63" s="68">
        <v>9</v>
      </c>
      <c r="B63" s="16" t="s">
        <v>66</v>
      </c>
      <c r="C63" s="17" t="s">
        <v>11</v>
      </c>
      <c r="D63" s="17">
        <v>35</v>
      </c>
      <c r="E63" s="18">
        <v>90</v>
      </c>
      <c r="F63" s="69">
        <v>3150</v>
      </c>
    </row>
    <row r="64" spans="1:6" s="2" customFormat="1" ht="30" customHeight="1">
      <c r="A64" s="68">
        <v>10</v>
      </c>
      <c r="B64" s="16" t="s">
        <v>67</v>
      </c>
      <c r="C64" s="17" t="s">
        <v>45</v>
      </c>
      <c r="D64" s="17">
        <v>32</v>
      </c>
      <c r="E64" s="18">
        <v>225</v>
      </c>
      <c r="F64" s="69">
        <v>7200</v>
      </c>
    </row>
    <row r="65" spans="1:6" s="2" customFormat="1" ht="30" customHeight="1">
      <c r="A65" s="68">
        <v>11</v>
      </c>
      <c r="B65" s="16" t="s">
        <v>68</v>
      </c>
      <c r="C65" s="17" t="s">
        <v>11</v>
      </c>
      <c r="D65" s="17">
        <v>15</v>
      </c>
      <c r="E65" s="18">
        <v>45</v>
      </c>
      <c r="F65" s="69">
        <v>675</v>
      </c>
    </row>
    <row r="66" spans="1:6" s="2" customFormat="1" ht="30" customHeight="1">
      <c r="A66" s="68">
        <v>12</v>
      </c>
      <c r="B66" s="16" t="s">
        <v>69</v>
      </c>
      <c r="C66" s="17" t="s">
        <v>45</v>
      </c>
      <c r="D66" s="17">
        <v>42</v>
      </c>
      <c r="E66" s="18">
        <v>89.4</v>
      </c>
      <c r="F66" s="69">
        <v>3754</v>
      </c>
    </row>
    <row r="67" spans="1:6" s="2" customFormat="1" ht="24.75" customHeight="1">
      <c r="A67" s="68">
        <v>13</v>
      </c>
      <c r="B67" s="16" t="s">
        <v>70</v>
      </c>
      <c r="C67" s="17" t="s">
        <v>45</v>
      </c>
      <c r="D67" s="17">
        <v>57</v>
      </c>
      <c r="E67" s="18">
        <v>7</v>
      </c>
      <c r="F67" s="69">
        <v>399</v>
      </c>
    </row>
    <row r="68" spans="1:6" s="2" customFormat="1" ht="24.75" customHeight="1">
      <c r="A68" s="61">
        <v>14</v>
      </c>
      <c r="B68" s="21" t="s">
        <v>71</v>
      </c>
      <c r="C68" s="22" t="s">
        <v>11</v>
      </c>
      <c r="D68" s="22">
        <v>18</v>
      </c>
      <c r="E68" s="23">
        <v>218</v>
      </c>
      <c r="F68" s="62">
        <v>3924</v>
      </c>
    </row>
    <row r="69" spans="1:6" s="2" customFormat="1" ht="24.75" customHeight="1">
      <c r="A69" s="61">
        <v>15</v>
      </c>
      <c r="B69" s="21" t="s">
        <v>72</v>
      </c>
      <c r="C69" s="22" t="s">
        <v>73</v>
      </c>
      <c r="D69" s="22">
        <v>3.878</v>
      </c>
      <c r="E69" s="23">
        <v>1380</v>
      </c>
      <c r="F69" s="62">
        <v>5351.64</v>
      </c>
    </row>
    <row r="70" spans="1:6" s="2" customFormat="1" ht="24.75" customHeight="1">
      <c r="A70" s="61">
        <v>16</v>
      </c>
      <c r="B70" s="21" t="s">
        <v>74</v>
      </c>
      <c r="C70" s="22" t="s">
        <v>11</v>
      </c>
      <c r="D70" s="22">
        <v>48</v>
      </c>
      <c r="E70" s="23">
        <v>40</v>
      </c>
      <c r="F70" s="62">
        <v>1920</v>
      </c>
    </row>
    <row r="71" spans="1:6" s="2" customFormat="1" ht="24.75" customHeight="1">
      <c r="A71" s="61">
        <v>17</v>
      </c>
      <c r="B71" s="21" t="s">
        <v>75</v>
      </c>
      <c r="C71" s="22" t="s">
        <v>11</v>
      </c>
      <c r="D71" s="22">
        <v>55</v>
      </c>
      <c r="E71" s="23">
        <v>92</v>
      </c>
      <c r="F71" s="62">
        <v>5060</v>
      </c>
    </row>
    <row r="72" spans="1:6" s="2" customFormat="1" ht="24.75" customHeight="1">
      <c r="A72" s="61">
        <v>18</v>
      </c>
      <c r="B72" s="20" t="s">
        <v>76</v>
      </c>
      <c r="C72" s="17" t="s">
        <v>11</v>
      </c>
      <c r="D72" s="17">
        <v>45</v>
      </c>
      <c r="E72" s="23">
        <v>132.5</v>
      </c>
      <c r="F72" s="62">
        <v>5962.5</v>
      </c>
    </row>
    <row r="73" spans="1:6" s="2" customFormat="1" ht="24.75" customHeight="1">
      <c r="A73" s="61">
        <v>19</v>
      </c>
      <c r="B73" s="20" t="s">
        <v>77</v>
      </c>
      <c r="C73" s="22" t="s">
        <v>11</v>
      </c>
      <c r="D73" s="22">
        <v>34</v>
      </c>
      <c r="E73" s="23">
        <v>66.8</v>
      </c>
      <c r="F73" s="62">
        <v>2271.2</v>
      </c>
    </row>
    <row r="74" spans="1:6" s="2" customFormat="1" ht="24.75" customHeight="1">
      <c r="A74" s="61">
        <v>20</v>
      </c>
      <c r="B74" s="20" t="s">
        <v>78</v>
      </c>
      <c r="C74" s="22" t="s">
        <v>45</v>
      </c>
      <c r="D74" s="22">
        <v>9</v>
      </c>
      <c r="E74" s="23">
        <v>520</v>
      </c>
      <c r="F74" s="62">
        <v>4680</v>
      </c>
    </row>
    <row r="75" spans="1:6" s="2" customFormat="1" ht="24.75" customHeight="1">
      <c r="A75" s="61">
        <v>21</v>
      </c>
      <c r="B75" s="20" t="s">
        <v>41</v>
      </c>
      <c r="C75" s="22"/>
      <c r="D75" s="22"/>
      <c r="E75" s="23"/>
      <c r="F75" s="62">
        <v>26407</v>
      </c>
    </row>
    <row r="76" spans="1:6" s="2" customFormat="1" ht="24.75" customHeight="1" thickBot="1">
      <c r="A76" s="70" t="s">
        <v>23</v>
      </c>
      <c r="B76" s="71"/>
      <c r="C76" s="71"/>
      <c r="D76" s="71"/>
      <c r="E76" s="72"/>
      <c r="F76" s="73">
        <f>SUM(F55:F75)</f>
        <v>158444.34</v>
      </c>
    </row>
    <row r="77" spans="1:6" s="2" customFormat="1" ht="24.75" customHeight="1">
      <c r="A77" s="58" t="s">
        <v>79</v>
      </c>
      <c r="B77" s="59"/>
      <c r="C77" s="59"/>
      <c r="D77" s="59"/>
      <c r="E77" s="59"/>
      <c r="F77" s="60"/>
    </row>
    <row r="78" spans="1:6" s="2" customFormat="1" ht="24.75" customHeight="1">
      <c r="A78" s="61">
        <v>1</v>
      </c>
      <c r="B78" s="20" t="s">
        <v>80</v>
      </c>
      <c r="C78" s="22" t="s">
        <v>11</v>
      </c>
      <c r="D78" s="22">
        <v>8</v>
      </c>
      <c r="E78" s="23">
        <v>520</v>
      </c>
      <c r="F78" s="62">
        <v>4160</v>
      </c>
    </row>
    <row r="79" spans="1:6" s="2" customFormat="1" ht="24.75" customHeight="1">
      <c r="A79" s="61">
        <v>2</v>
      </c>
      <c r="B79" s="20" t="s">
        <v>81</v>
      </c>
      <c r="C79" s="22" t="s">
        <v>45</v>
      </c>
      <c r="D79" s="22">
        <v>2</v>
      </c>
      <c r="E79" s="23">
        <v>5000</v>
      </c>
      <c r="F79" s="62">
        <v>10000</v>
      </c>
    </row>
    <row r="80" spans="1:6" s="2" customFormat="1" ht="24.75" customHeight="1">
      <c r="A80" s="61">
        <v>3</v>
      </c>
      <c r="B80" s="20" t="s">
        <v>82</v>
      </c>
      <c r="C80" s="22" t="s">
        <v>11</v>
      </c>
      <c r="D80" s="22">
        <v>2</v>
      </c>
      <c r="E80" s="23">
        <v>5000</v>
      </c>
      <c r="F80" s="62">
        <v>10000</v>
      </c>
    </row>
    <row r="81" spans="1:6" s="2" customFormat="1" ht="24.75" customHeight="1">
      <c r="A81" s="61">
        <v>4</v>
      </c>
      <c r="B81" s="16" t="s">
        <v>83</v>
      </c>
      <c r="C81" s="22" t="s">
        <v>11</v>
      </c>
      <c r="D81" s="22">
        <v>1</v>
      </c>
      <c r="E81" s="23">
        <v>3100</v>
      </c>
      <c r="F81" s="62">
        <v>3100</v>
      </c>
    </row>
    <row r="82" spans="1:6" s="2" customFormat="1" ht="24.75" customHeight="1">
      <c r="A82" s="61">
        <v>5</v>
      </c>
      <c r="B82" s="21" t="s">
        <v>84</v>
      </c>
      <c r="C82" s="22" t="s">
        <v>11</v>
      </c>
      <c r="D82" s="22">
        <v>1</v>
      </c>
      <c r="E82" s="23">
        <v>3500</v>
      </c>
      <c r="F82" s="62">
        <v>3500</v>
      </c>
    </row>
    <row r="83" spans="1:6" s="2" customFormat="1" ht="24.75" customHeight="1">
      <c r="A83" s="61">
        <v>6</v>
      </c>
      <c r="B83" s="21" t="s">
        <v>85</v>
      </c>
      <c r="C83" s="22" t="s">
        <v>18</v>
      </c>
      <c r="D83" s="22">
        <v>30</v>
      </c>
      <c r="E83" s="23">
        <v>102</v>
      </c>
      <c r="F83" s="62">
        <v>3060</v>
      </c>
    </row>
    <row r="84" spans="1:6" s="2" customFormat="1" ht="24.75" customHeight="1">
      <c r="A84" s="61">
        <v>7</v>
      </c>
      <c r="B84" s="21" t="s">
        <v>86</v>
      </c>
      <c r="C84" s="22" t="s">
        <v>11</v>
      </c>
      <c r="D84" s="22">
        <v>25</v>
      </c>
      <c r="E84" s="23">
        <v>1605</v>
      </c>
      <c r="F84" s="62">
        <v>40125</v>
      </c>
    </row>
    <row r="85" spans="1:8" ht="12.75">
      <c r="A85" s="61">
        <v>8</v>
      </c>
      <c r="B85" s="24" t="s">
        <v>87</v>
      </c>
      <c r="C85" s="25" t="s">
        <v>11</v>
      </c>
      <c r="D85" s="26">
        <v>6</v>
      </c>
      <c r="E85" s="27">
        <v>620</v>
      </c>
      <c r="F85" s="63">
        <v>3720</v>
      </c>
      <c r="G85" s="28"/>
      <c r="H85" s="28"/>
    </row>
    <row r="86" spans="1:6" ht="12.75" customHeight="1">
      <c r="A86" s="61">
        <v>9</v>
      </c>
      <c r="B86" s="29" t="s">
        <v>88</v>
      </c>
      <c r="C86" s="25" t="s">
        <v>11</v>
      </c>
      <c r="D86" s="26">
        <v>2</v>
      </c>
      <c r="E86" s="27">
        <v>1450</v>
      </c>
      <c r="F86" s="63">
        <v>2900</v>
      </c>
    </row>
    <row r="87" spans="1:6" ht="26.25" customHeight="1">
      <c r="A87" s="61">
        <v>10</v>
      </c>
      <c r="B87" s="30" t="s">
        <v>89</v>
      </c>
      <c r="C87" s="25" t="s">
        <v>11</v>
      </c>
      <c r="D87" s="26">
        <v>2</v>
      </c>
      <c r="E87" s="27">
        <v>5300</v>
      </c>
      <c r="F87" s="63">
        <v>10600</v>
      </c>
    </row>
    <row r="88" spans="1:6" ht="12.75" customHeight="1">
      <c r="A88" s="61">
        <v>11</v>
      </c>
      <c r="B88" s="30" t="s">
        <v>90</v>
      </c>
      <c r="C88" s="25"/>
      <c r="D88" s="26"/>
      <c r="E88" s="27"/>
      <c r="F88" s="63">
        <v>31180</v>
      </c>
    </row>
    <row r="89" spans="1:6" ht="21" customHeight="1" thickBot="1">
      <c r="A89" s="64" t="s">
        <v>23</v>
      </c>
      <c r="B89" s="65"/>
      <c r="C89" s="65"/>
      <c r="D89" s="65"/>
      <c r="E89" s="66"/>
      <c r="F89" s="67">
        <f>SUM(F78:F88)</f>
        <v>122345</v>
      </c>
    </row>
    <row r="90" spans="1:6" ht="43.5" customHeight="1" thickBot="1">
      <c r="A90" s="54" t="s">
        <v>91</v>
      </c>
      <c r="B90" s="55"/>
      <c r="C90" s="55"/>
      <c r="D90" s="55"/>
      <c r="E90" s="56"/>
      <c r="F90" s="57">
        <f>(F18+F29+F36+F41+F53+F76+F89)*120%</f>
        <v>582257.208</v>
      </c>
    </row>
  </sheetData>
  <sheetProtection selectLockedCells="1" selectUnlockedCells="1"/>
  <mergeCells count="23">
    <mergeCell ref="A76:E76"/>
    <mergeCell ref="A89:E89"/>
    <mergeCell ref="A90:E90"/>
    <mergeCell ref="A77:F77"/>
    <mergeCell ref="A4:F4"/>
    <mergeCell ref="A19:F19"/>
    <mergeCell ref="A30:F30"/>
    <mergeCell ref="A29:E29"/>
    <mergeCell ref="A37:F37"/>
    <mergeCell ref="A41:E41"/>
    <mergeCell ref="A36:E36"/>
    <mergeCell ref="A42:F42"/>
    <mergeCell ref="A8:F8"/>
    <mergeCell ref="A18:E18"/>
    <mergeCell ref="A53:E53"/>
    <mergeCell ref="A54:F54"/>
    <mergeCell ref="A2:F2"/>
    <mergeCell ref="A3:F3"/>
    <mergeCell ref="B5:F5"/>
    <mergeCell ref="A6:A7"/>
    <mergeCell ref="B6:B7"/>
    <mergeCell ref="C6:C7"/>
    <mergeCell ref="D6:D7"/>
  </mergeCells>
  <printOptions/>
  <pageMargins left="0.7875" right="0.2361111111111111" top="0.6694444444444444" bottom="0.6298611111111111" header="0.5118055555555555" footer="0.2361111111111111"/>
  <pageSetup fitToHeight="0" fitToWidth="1" horizontalDpi="300" verticalDpi="300" orientation="portrait" paperSize="9" r:id="rId1"/>
  <headerFooter alignWithMargins="0">
    <oddFooter>&amp;CСтраница &amp;P из &amp;N</oddFoot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1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31" t="s">
        <v>92</v>
      </c>
      <c r="C1" s="31"/>
      <c r="D1" s="32"/>
      <c r="E1" s="32"/>
      <c r="F1" s="32"/>
    </row>
    <row r="2" spans="2:6" ht="12.75">
      <c r="B2" s="31" t="s">
        <v>93</v>
      </c>
      <c r="C2" s="31"/>
      <c r="D2" s="32"/>
      <c r="E2" s="32"/>
      <c r="F2" s="32"/>
    </row>
    <row r="3" spans="2:6" ht="12.75">
      <c r="B3" s="33"/>
      <c r="C3" s="33"/>
      <c r="D3" s="34"/>
      <c r="E3" s="34"/>
      <c r="F3" s="34"/>
    </row>
    <row r="4" spans="2:6" ht="51">
      <c r="B4" s="33" t="s">
        <v>94</v>
      </c>
      <c r="C4" s="33"/>
      <c r="D4" s="34"/>
      <c r="E4" s="34"/>
      <c r="F4" s="34"/>
    </row>
    <row r="5" spans="2:6" ht="12.75">
      <c r="B5" s="33"/>
      <c r="C5" s="33"/>
      <c r="D5" s="34"/>
      <c r="E5" s="34"/>
      <c r="F5" s="34"/>
    </row>
    <row r="6" spans="2:6" ht="25.5">
      <c r="B6" s="31" t="s">
        <v>95</v>
      </c>
      <c r="C6" s="31"/>
      <c r="D6" s="32"/>
      <c r="E6" s="32" t="s">
        <v>96</v>
      </c>
      <c r="F6" s="32" t="s">
        <v>97</v>
      </c>
    </row>
    <row r="7" spans="2:6" ht="12.75">
      <c r="B7" s="33"/>
      <c r="C7" s="33"/>
      <c r="D7" s="34"/>
      <c r="E7" s="34"/>
      <c r="F7" s="34"/>
    </row>
    <row r="8" spans="2:6" ht="25.5">
      <c r="B8" s="35" t="s">
        <v>98</v>
      </c>
      <c r="C8" s="36"/>
      <c r="D8" s="37"/>
      <c r="E8" s="37">
        <v>1</v>
      </c>
      <c r="F8" s="38"/>
    </row>
    <row r="9" spans="2:6" ht="25.5">
      <c r="B9" s="39"/>
      <c r="C9" s="40"/>
      <c r="D9" s="41"/>
      <c r="E9" s="42" t="s">
        <v>99</v>
      </c>
      <c r="F9" s="43" t="s">
        <v>100</v>
      </c>
    </row>
    <row r="10" spans="2:6" ht="12.75">
      <c r="B10" s="33"/>
      <c r="C10" s="33"/>
      <c r="D10" s="34"/>
      <c r="E10" s="34"/>
      <c r="F10" s="34"/>
    </row>
    <row r="11" spans="2:6" ht="12.75">
      <c r="B11" s="33"/>
      <c r="C11" s="33"/>
      <c r="D11" s="34"/>
      <c r="E11" s="34"/>
      <c r="F11" s="34"/>
    </row>
    <row r="12" spans="2:6" ht="12.75">
      <c r="B12" s="31" t="s">
        <v>101</v>
      </c>
      <c r="C12" s="31"/>
      <c r="D12" s="32"/>
      <c r="E12" s="32"/>
      <c r="F12" s="32"/>
    </row>
    <row r="13" spans="2:6" ht="12.75">
      <c r="B13" s="33"/>
      <c r="C13" s="33"/>
      <c r="D13" s="34"/>
      <c r="E13" s="34"/>
      <c r="F13" s="34"/>
    </row>
    <row r="14" spans="2:6" ht="51">
      <c r="B14" s="35" t="s">
        <v>102</v>
      </c>
      <c r="C14" s="36"/>
      <c r="D14" s="37"/>
      <c r="E14" s="37">
        <v>1</v>
      </c>
      <c r="F14" s="38"/>
    </row>
    <row r="15" spans="2:6" ht="25.5">
      <c r="B15" s="39"/>
      <c r="C15" s="40"/>
      <c r="D15" s="41"/>
      <c r="E15" s="42" t="s">
        <v>99</v>
      </c>
      <c r="F15" s="43" t="s">
        <v>100</v>
      </c>
    </row>
  </sheetData>
  <sheetProtection selectLockedCells="1" selectUnlockedCells="1"/>
  <hyperlinks>
    <hyperlink ref="E9" location="Кошторис!A1:K113" display="Кошторис'!A1:K113"/>
    <hyperlink ref="E15" location="Кошторис!A1:K113" display="Кошторис'!A1:K113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u14</cp:lastModifiedBy>
  <dcterms:modified xsi:type="dcterms:W3CDTF">2021-02-15T12:20:13Z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