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ya\Desktop\ГБ\ГБ_малий\"/>
    </mc:Choice>
  </mc:AlternateContent>
  <bookViews>
    <workbookView xWindow="0" yWindow="0" windowWidth="19200" windowHeight="8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  <c r="F68" i="1"/>
  <c r="C76" i="1" s="1"/>
  <c r="F66" i="1"/>
  <c r="F65" i="1"/>
  <c r="F64" i="1"/>
  <c r="F63" i="1"/>
  <c r="F61" i="1"/>
  <c r="F54" i="1"/>
  <c r="C75" i="1" s="1"/>
  <c r="F15" i="1"/>
  <c r="F16" i="1"/>
  <c r="F17" i="1"/>
  <c r="F18" i="1"/>
  <c r="F19" i="1"/>
  <c r="D14" i="1"/>
  <c r="F14" i="1" s="1"/>
  <c r="D13" i="1"/>
  <c r="F13" i="1" s="1"/>
  <c r="D12" i="1"/>
  <c r="F12" i="1" s="1"/>
  <c r="D11" i="1"/>
  <c r="F11" i="1" s="1"/>
  <c r="D10" i="1"/>
  <c r="F10" i="1" s="1"/>
  <c r="F20" i="1" l="1"/>
  <c r="C73" i="1" s="1"/>
  <c r="C77" i="1" s="1"/>
</calcChain>
</file>

<file path=xl/sharedStrings.xml><?xml version="1.0" encoding="utf-8"?>
<sst xmlns="http://schemas.openxmlformats.org/spreadsheetml/2006/main" count="74" uniqueCount="63">
  <si>
    <t>Облаштування універсального спортивного майданчика</t>
  </si>
  <si>
    <t>Покриття</t>
  </si>
  <si>
    <t>Найменування</t>
  </si>
  <si>
    <t>Витрата, кг/м.кв.</t>
  </si>
  <si>
    <t>Кількість, кг.</t>
  </si>
  <si>
    <t>Ціна, грн.</t>
  </si>
  <si>
    <t>Вартість, грн.</t>
  </si>
  <si>
    <t>Найменування матеріалу</t>
  </si>
  <si>
    <t>Праймер Herculan P-EK uni</t>
  </si>
  <si>
    <t>Гранули SBR 1-4 мм</t>
  </si>
  <si>
    <t>Зв'язуюче для базового шару Herculan RB-N</t>
  </si>
  <si>
    <t>Зв'язуюче для верхнього шару Herculan RB-N</t>
  </si>
  <si>
    <t>Гранули EPDM 1,0-3,0 мм</t>
  </si>
  <si>
    <t>Монтажні роботи</t>
  </si>
  <si>
    <t>Транспортн витрати</t>
  </si>
  <si>
    <t>Одноразовий інструмент</t>
  </si>
  <si>
    <t>Розчинник "Бутил-ацетат"</t>
  </si>
  <si>
    <t>Фарба розміточна</t>
  </si>
  <si>
    <t>Розмір: 18,3м х 25,8м (472 м.кв.)</t>
  </si>
  <si>
    <t>Розмір спортивного майданчика, м.кв.</t>
  </si>
  <si>
    <r>
      <rPr>
        <b/>
        <sz val="14"/>
        <color theme="1"/>
        <rFont val="Calibri"/>
        <family val="2"/>
        <charset val="204"/>
        <scheme val="minor"/>
      </rPr>
      <t xml:space="preserve">* </t>
    </r>
    <r>
      <rPr>
        <sz val="11"/>
        <color theme="1"/>
        <rFont val="Calibri"/>
        <family val="2"/>
        <charset val="204"/>
        <scheme val="minor"/>
      </rPr>
      <t>Пропонується для використання на відкритому повітрі улаштування високоміцного, синтетичного покриття з використанням двохшарової поліуретанової системи HERCULAN SR SSF (Safe Scape - Field). Товщина 15 мм, базовий шар 8 мм, верхній шар 7 мм - синтетичний каучук (ЕПДМ).</t>
    </r>
  </si>
  <si>
    <r>
      <rPr>
        <b/>
        <sz val="14"/>
        <color theme="1"/>
        <rFont val="Calibri"/>
        <family val="2"/>
        <charset val="204"/>
        <scheme val="minor"/>
      </rPr>
      <t>Покриття</t>
    </r>
    <r>
      <rPr>
        <sz val="12"/>
        <color theme="1"/>
        <rFont val="Calibri"/>
        <family val="2"/>
        <charset val="204"/>
        <scheme val="minor"/>
      </rPr>
      <t xml:space="preserve"> (поліуретанове)</t>
    </r>
    <r>
      <rPr>
        <b/>
        <sz val="14"/>
        <color theme="1"/>
        <rFont val="Calibri"/>
        <family val="2"/>
        <charset val="204"/>
        <scheme val="minor"/>
      </rPr>
      <t xml:space="preserve"> *</t>
    </r>
  </si>
  <si>
    <t xml:space="preserve">   Основа: бетон або асфальт.</t>
  </si>
  <si>
    <t xml:space="preserve">   Безшовна система HERCULAN SR SSF складається з нанесеного гумового базового шару 8 мм, та шару кольорового EPDM 7 мм фракції 1,0 - 3,0 мм. Загальна товщина системи 15 мм. HERCULAN SR SSF - водопроникна.
   Система сертифікована IAAF, відповідає актуальним Європейським стандартам відповідно до EN 14877.</t>
  </si>
  <si>
    <t>1.</t>
  </si>
  <si>
    <t>2.</t>
  </si>
  <si>
    <t>Основа під покриття</t>
  </si>
  <si>
    <t>Вартість всього:</t>
  </si>
  <si>
    <t>Для забезпечення надійної та тривалої експлуатації спортивного майданчика проводиться обов'язково влаштування основи майданчика у відповідності до діючих державних будівельних норм, рекомендацій виробника поліуретанових систем та особливостей ділянки, на якій будується спортивний майданчик.</t>
  </si>
  <si>
    <t>Суміш бетонна Б25 - 100 мм + сітка зварна сталева 100х100х5 мм</t>
  </si>
  <si>
    <t>Плівка полієтиленова 100 мкм.</t>
  </si>
  <si>
    <t>Щебінь фр. 20-40 мм - 150 мм</t>
  </si>
  <si>
    <t>Піщана підготовка 100 мм</t>
  </si>
  <si>
    <t>Ущілений грунт</t>
  </si>
  <si>
    <t>3.</t>
  </si>
  <si>
    <t>Огорожа</t>
  </si>
  <si>
    <t>Система модульної огорожі 18,3м х 25,8м металева посилена</t>
  </si>
  <si>
    <t>Товщина металевого прута:</t>
  </si>
  <si>
    <t>Хвіртка з замком: 1 шт</t>
  </si>
  <si>
    <t>Колір - зелений (RAL 6005)</t>
  </si>
  <si>
    <t>Доставка</t>
  </si>
  <si>
    <t>Монтаж</t>
  </si>
  <si>
    <t xml:space="preserve">     - загальна висота: 3 м</t>
  </si>
  <si>
    <t xml:space="preserve">     - горизонтального подвійного: 6 мм</t>
  </si>
  <si>
    <t xml:space="preserve">     - вертикального: 5мм</t>
  </si>
  <si>
    <t xml:space="preserve">     - ширина: 1 м</t>
  </si>
  <si>
    <t xml:space="preserve">     - висота: 2м</t>
  </si>
  <si>
    <t>Для огородження спортивного майданчика пропонуємо використати сучасну систему панельної огорожі з полімерним покриттям.
Панелі зварні з прямокутними чарунками гарантують високу міцність. Розмір полотна 2030х2500 мм. Розмір чарунки 200х50мм, діаметр оцинкованого проводу d= 6/5/6 мм.
Стовпи виконані з оцинкованої сталі, вкриті полімером та мають різьбові втулки для кріплення з резиновими прокладками. Висота стовпів - 4м (товщина профілю – 2 мм, розмір перетину стовпів – 80х60 мм.)
Монтаж огорожі не потребує зварювальних робіт.</t>
  </si>
  <si>
    <t>4.</t>
  </si>
  <si>
    <t>Сума, грн.</t>
  </si>
  <si>
    <t>Ціна, грн</t>
  </si>
  <si>
    <t>Кількість</t>
  </si>
  <si>
    <t>Стійки універсальні 3 в 1 для бадмінтону, волейболу та тенісу, комплект</t>
  </si>
  <si>
    <t>Ворота для мініфутболу та гандболу з баскетбольним щитом:</t>
  </si>
  <si>
    <t>- ворота</t>
  </si>
  <si>
    <t>- баскетбольний щит з кільцем та сіткою</t>
  </si>
  <si>
    <t>Сітка волейбольна</t>
  </si>
  <si>
    <t>Сітка міні-футбольна</t>
  </si>
  <si>
    <t>Доставка та монтаж обладнання</t>
  </si>
  <si>
    <t>Обладнання спортивне</t>
  </si>
  <si>
    <t>Калькуляція зведена</t>
  </si>
  <si>
    <t>Вартість облаштування всього майданчика:</t>
  </si>
  <si>
    <t>Солом'янський район, Київ, 02000 (напроти будинку № 28 по Машинобудівному провулку)
Координати: 50.448518, 30.434788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</si>
</sst>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4" fontId="2" fillId="2" borderId="1" xfId="0" applyNumberFormat="1" applyFont="1" applyFill="1" applyBorder="1"/>
    <xf numFmtId="4" fontId="1" fillId="2" borderId="3" xfId="0" applyNumberFormat="1" applyFont="1" applyFill="1" applyBorder="1"/>
    <xf numFmtId="4" fontId="1" fillId="2" borderId="4" xfId="0" applyNumberFormat="1" applyFont="1" applyFill="1" applyBorder="1"/>
    <xf numFmtId="0" fontId="1" fillId="0" borderId="0" xfId="0" applyFont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" fontId="1" fillId="0" borderId="9" xfId="0" applyNumberFormat="1" applyFont="1" applyBorder="1"/>
    <xf numFmtId="4" fontId="1" fillId="0" borderId="10" xfId="0" applyNumberFormat="1" applyFont="1" applyBorder="1"/>
    <xf numFmtId="4" fontId="1" fillId="0" borderId="12" xfId="0" applyNumberFormat="1" applyFont="1" applyBorder="1"/>
    <xf numFmtId="4" fontId="1" fillId="0" borderId="13" xfId="0" applyNumberFormat="1" applyFont="1" applyBorder="1"/>
    <xf numFmtId="4" fontId="1" fillId="0" borderId="14" xfId="0" applyNumberFormat="1" applyFont="1" applyBorder="1"/>
    <xf numFmtId="4" fontId="1" fillId="0" borderId="15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2" borderId="1" xfId="0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6" xfId="0" applyNumberFormat="1" applyFont="1" applyBorder="1" applyAlignment="1"/>
    <xf numFmtId="49" fontId="1" fillId="0" borderId="0" xfId="0" applyNumberFormat="1" applyFont="1" applyBorder="1" applyAlignment="1"/>
    <xf numFmtId="49" fontId="1" fillId="0" borderId="10" xfId="0" applyNumberFormat="1" applyFont="1" applyBorder="1" applyAlignment="1"/>
    <xf numFmtId="49" fontId="1" fillId="0" borderId="7" xfId="0" applyNumberFormat="1" applyFont="1" applyBorder="1" applyAlignment="1"/>
    <xf numFmtId="49" fontId="1" fillId="0" borderId="11" xfId="0" applyNumberFormat="1" applyFont="1" applyBorder="1" applyAlignment="1"/>
    <xf numFmtId="49" fontId="1" fillId="0" borderId="12" xfId="0" applyNumberFormat="1" applyFont="1" applyBorder="1" applyAlignment="1"/>
    <xf numFmtId="49" fontId="1" fillId="0" borderId="1" xfId="0" applyNumberFormat="1" applyFont="1" applyBorder="1" applyAlignment="1"/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71436</xdr:colOff>
      <xdr:row>28</xdr:row>
      <xdr:rowOff>71437</xdr:rowOff>
    </xdr:from>
    <xdr:to>
      <xdr:col>1</xdr:col>
      <xdr:colOff>2849561</xdr:colOff>
      <xdr:row>36</xdr:row>
      <xdr:rowOff>142874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7556500"/>
          <a:ext cx="2778125" cy="1658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5"/>
  <sheetViews>
    <sheetView tabSelected="1" zoomScale="80" zoomScaleNormal="80" workbookViewId="0">
      <selection activeCell="B4" sqref="B4:F4"/>
    </sheetView>
  </sheetViews>
  <sheetFormatPr defaultRowHeight="14.5" x14ac:dyDescent="0.35"/>
  <cols>
    <col min="1" max="1" width="4.453125" customWidth="1"/>
    <col min="2" max="2" width="42.08984375" customWidth="1"/>
    <col min="3" max="3" width="12.7265625" bestFit="1" customWidth="1"/>
    <col min="4" max="4" width="10.08984375" customWidth="1"/>
    <col min="5" max="5" width="10" bestFit="1" customWidth="1"/>
    <col min="6" max="6" width="12.6328125" customWidth="1"/>
    <col min="7" max="7" width="11" customWidth="1"/>
  </cols>
  <sheetData>
    <row r="1" spans="1:10" ht="15.5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 x14ac:dyDescent="0.5">
      <c r="A2" s="1"/>
      <c r="B2" s="33" t="s">
        <v>0</v>
      </c>
      <c r="C2" s="33"/>
      <c r="D2" s="33"/>
      <c r="E2" s="33"/>
      <c r="F2" s="33"/>
      <c r="G2" s="1"/>
      <c r="H2" s="1"/>
      <c r="I2" s="1"/>
      <c r="J2" s="1"/>
    </row>
    <row r="3" spans="1:10" ht="15.5" x14ac:dyDescent="0.35">
      <c r="A3" s="1"/>
      <c r="B3" s="34" t="s">
        <v>18</v>
      </c>
      <c r="C3" s="34"/>
      <c r="D3" s="34"/>
      <c r="E3" s="34"/>
      <c r="F3" s="34"/>
      <c r="G3" s="1"/>
      <c r="H3" s="1"/>
      <c r="I3" s="1"/>
      <c r="J3" s="1"/>
    </row>
    <row r="4" spans="1:10" ht="32" customHeight="1" x14ac:dyDescent="0.35">
      <c r="A4" s="1"/>
      <c r="B4" s="35" t="s">
        <v>62</v>
      </c>
      <c r="C4" s="36"/>
      <c r="D4" s="36"/>
      <c r="E4" s="36"/>
      <c r="F4" s="36"/>
      <c r="G4" s="1"/>
      <c r="H4" s="1"/>
      <c r="I4" s="1"/>
      <c r="J4" s="1"/>
    </row>
    <row r="5" spans="1:10" ht="8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8.5" x14ac:dyDescent="0.45">
      <c r="A6" s="9" t="s">
        <v>24</v>
      </c>
      <c r="B6" s="1" t="s">
        <v>21</v>
      </c>
      <c r="C6" s="1"/>
      <c r="D6" s="1"/>
      <c r="E6" s="1"/>
      <c r="F6" s="1"/>
      <c r="G6" s="1"/>
      <c r="H6" s="1"/>
      <c r="I6" s="1"/>
      <c r="J6" s="1"/>
    </row>
    <row r="7" spans="1:10" ht="3" customHeight="1" x14ac:dyDescent="0.35">
      <c r="A7" s="1"/>
      <c r="B7" s="6"/>
      <c r="C7" s="6"/>
      <c r="D7" s="6"/>
      <c r="E7" s="6"/>
      <c r="F7" s="6"/>
      <c r="G7" s="1"/>
      <c r="H7" s="1"/>
      <c r="I7" s="1"/>
      <c r="J7" s="1"/>
    </row>
    <row r="8" spans="1:10" ht="15.5" x14ac:dyDescent="0.35">
      <c r="A8" s="1"/>
      <c r="B8" s="7" t="s">
        <v>19</v>
      </c>
      <c r="C8" s="8">
        <v>472</v>
      </c>
      <c r="D8" s="1"/>
      <c r="E8" s="1"/>
      <c r="F8" s="1"/>
      <c r="G8" s="1"/>
      <c r="H8" s="1"/>
      <c r="I8" s="1"/>
      <c r="J8" s="1"/>
    </row>
    <row r="9" spans="1:10" ht="31" x14ac:dyDescent="0.35">
      <c r="A9" s="1"/>
      <c r="B9" s="5" t="s">
        <v>7</v>
      </c>
      <c r="C9" s="5" t="s">
        <v>3</v>
      </c>
      <c r="D9" s="5" t="s">
        <v>4</v>
      </c>
      <c r="E9" s="5" t="s">
        <v>5</v>
      </c>
      <c r="F9" s="5" t="s">
        <v>6</v>
      </c>
      <c r="G9" s="2"/>
      <c r="H9" s="1"/>
      <c r="I9" s="1"/>
      <c r="J9" s="1"/>
    </row>
    <row r="10" spans="1:10" ht="15.5" x14ac:dyDescent="0.35">
      <c r="A10" s="1"/>
      <c r="B10" s="3" t="s">
        <v>8</v>
      </c>
      <c r="C10" s="4">
        <v>0.15</v>
      </c>
      <c r="D10" s="4">
        <f>C10*C8</f>
        <v>70.8</v>
      </c>
      <c r="E10" s="4">
        <v>234.37</v>
      </c>
      <c r="F10" s="4">
        <f>D10*E10</f>
        <v>16593.396000000001</v>
      </c>
      <c r="G10" s="1"/>
      <c r="H10" s="1"/>
      <c r="I10" s="1"/>
      <c r="J10" s="1"/>
    </row>
    <row r="11" spans="1:10" ht="15.5" x14ac:dyDescent="0.35">
      <c r="A11" s="1"/>
      <c r="B11" s="3" t="s">
        <v>9</v>
      </c>
      <c r="C11" s="4">
        <v>5.2</v>
      </c>
      <c r="D11" s="4">
        <f>C11*C8</f>
        <v>2454.4</v>
      </c>
      <c r="E11" s="4">
        <v>11.06</v>
      </c>
      <c r="F11" s="4">
        <f t="shared" ref="F11:F19" si="0">D11*E11</f>
        <v>27145.664000000001</v>
      </c>
      <c r="G11" s="1"/>
      <c r="H11" s="1"/>
      <c r="I11" s="1"/>
      <c r="J11" s="1"/>
    </row>
    <row r="12" spans="1:10" ht="15.5" x14ac:dyDescent="0.35">
      <c r="A12" s="1"/>
      <c r="B12" s="3" t="s">
        <v>10</v>
      </c>
      <c r="C12" s="4">
        <v>0.83</v>
      </c>
      <c r="D12" s="4">
        <f>C12*C8</f>
        <v>391.76</v>
      </c>
      <c r="E12" s="4">
        <v>170.25</v>
      </c>
      <c r="F12" s="4">
        <f t="shared" si="0"/>
        <v>66697.14</v>
      </c>
      <c r="G12" s="1"/>
      <c r="H12" s="1"/>
      <c r="I12" s="1"/>
      <c r="J12" s="1"/>
    </row>
    <row r="13" spans="1:10" ht="15.5" x14ac:dyDescent="0.35">
      <c r="A13" s="1"/>
      <c r="B13" s="3" t="s">
        <v>11</v>
      </c>
      <c r="C13" s="4">
        <v>1.26</v>
      </c>
      <c r="D13" s="4">
        <f>C13*C8</f>
        <v>594.72</v>
      </c>
      <c r="E13" s="4">
        <v>170.25</v>
      </c>
      <c r="F13" s="4">
        <f t="shared" si="0"/>
        <v>101251.08</v>
      </c>
      <c r="G13" s="1"/>
      <c r="H13" s="1"/>
      <c r="I13" s="1"/>
      <c r="J13" s="1"/>
    </row>
    <row r="14" spans="1:10" ht="15.5" x14ac:dyDescent="0.35">
      <c r="A14" s="1"/>
      <c r="B14" s="3" t="s">
        <v>12</v>
      </c>
      <c r="C14" s="4">
        <v>7</v>
      </c>
      <c r="D14" s="4">
        <f>C14*C8</f>
        <v>3304</v>
      </c>
      <c r="E14" s="4">
        <v>90.65</v>
      </c>
      <c r="F14" s="4">
        <f t="shared" si="0"/>
        <v>299507.60000000003</v>
      </c>
      <c r="G14" s="1"/>
      <c r="H14" s="1"/>
      <c r="I14" s="1"/>
      <c r="J14" s="1"/>
    </row>
    <row r="15" spans="1:10" ht="15.5" x14ac:dyDescent="0.35">
      <c r="A15" s="1"/>
      <c r="B15" s="3" t="s">
        <v>13</v>
      </c>
      <c r="C15" s="4"/>
      <c r="D15" s="4">
        <v>472</v>
      </c>
      <c r="E15" s="4">
        <v>132.66</v>
      </c>
      <c r="F15" s="4">
        <f t="shared" si="0"/>
        <v>62615.519999999997</v>
      </c>
      <c r="G15" s="1"/>
      <c r="H15" s="1"/>
      <c r="I15" s="1"/>
      <c r="J15" s="1"/>
    </row>
    <row r="16" spans="1:10" ht="15.5" x14ac:dyDescent="0.35">
      <c r="A16" s="1"/>
      <c r="B16" s="3" t="s">
        <v>14</v>
      </c>
      <c r="C16" s="4"/>
      <c r="D16" s="4">
        <v>472</v>
      </c>
      <c r="E16" s="4">
        <v>30.95</v>
      </c>
      <c r="F16" s="4">
        <f t="shared" si="0"/>
        <v>14608.4</v>
      </c>
      <c r="G16" s="1"/>
      <c r="H16" s="1"/>
      <c r="I16" s="1"/>
      <c r="J16" s="1"/>
    </row>
    <row r="17" spans="1:10" ht="15.5" x14ac:dyDescent="0.35">
      <c r="A17" s="1"/>
      <c r="B17" s="3" t="s">
        <v>15</v>
      </c>
      <c r="C17" s="4"/>
      <c r="D17" s="4">
        <v>472</v>
      </c>
      <c r="E17" s="4">
        <v>4.42</v>
      </c>
      <c r="F17" s="4">
        <f t="shared" si="0"/>
        <v>2086.2399999999998</v>
      </c>
      <c r="G17" s="1"/>
      <c r="H17" s="1"/>
      <c r="I17" s="1"/>
      <c r="J17" s="1"/>
    </row>
    <row r="18" spans="1:10" ht="15.5" x14ac:dyDescent="0.35">
      <c r="A18" s="1"/>
      <c r="B18" s="3" t="s">
        <v>16</v>
      </c>
      <c r="C18" s="4"/>
      <c r="D18" s="4">
        <v>150</v>
      </c>
      <c r="E18" s="4">
        <v>110.55</v>
      </c>
      <c r="F18" s="4">
        <f t="shared" si="0"/>
        <v>16582.5</v>
      </c>
      <c r="G18" s="1"/>
      <c r="H18" s="1"/>
      <c r="I18" s="1"/>
      <c r="J18" s="1"/>
    </row>
    <row r="19" spans="1:10" ht="15.5" x14ac:dyDescent="0.35">
      <c r="A19" s="1"/>
      <c r="B19" s="3" t="s">
        <v>17</v>
      </c>
      <c r="C19" s="4"/>
      <c r="D19" s="4">
        <v>12</v>
      </c>
      <c r="E19" s="4">
        <v>972.84</v>
      </c>
      <c r="F19" s="4">
        <f t="shared" si="0"/>
        <v>11674.08</v>
      </c>
      <c r="G19" s="1"/>
      <c r="H19" s="1"/>
      <c r="I19" s="1"/>
      <c r="J19" s="1"/>
    </row>
    <row r="20" spans="1:10" ht="15.5" x14ac:dyDescent="0.35">
      <c r="A20" s="1"/>
      <c r="B20" s="13" t="s">
        <v>27</v>
      </c>
      <c r="C20" s="17"/>
      <c r="D20" s="17"/>
      <c r="E20" s="18"/>
      <c r="F20" s="16">
        <f>SUM(F10:F19)</f>
        <v>618761.62</v>
      </c>
      <c r="G20" s="1"/>
      <c r="H20" s="1"/>
      <c r="I20" s="1"/>
      <c r="J20" s="1"/>
    </row>
    <row r="21" spans="1:10" ht="15.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56" customHeight="1" x14ac:dyDescent="0.35">
      <c r="A22" s="1"/>
      <c r="B22" s="64" t="s">
        <v>20</v>
      </c>
      <c r="C22" s="64"/>
      <c r="D22" s="64"/>
      <c r="E22" s="64"/>
      <c r="F22" s="64"/>
      <c r="G22" s="1"/>
      <c r="H22" s="1"/>
      <c r="I22" s="1"/>
      <c r="J22" s="1"/>
    </row>
    <row r="23" spans="1:10" ht="15.5" x14ac:dyDescent="0.35">
      <c r="A23" s="1"/>
      <c r="B23" s="65" t="s">
        <v>22</v>
      </c>
      <c r="C23" s="65"/>
      <c r="D23" s="65"/>
      <c r="E23" s="65"/>
      <c r="F23" s="65"/>
      <c r="G23" s="1"/>
      <c r="H23" s="1"/>
      <c r="I23" s="1"/>
      <c r="J23" s="1"/>
    </row>
    <row r="24" spans="1:10" ht="74.5" customHeight="1" x14ac:dyDescent="0.35">
      <c r="A24" s="1"/>
      <c r="B24" s="41" t="s">
        <v>23</v>
      </c>
      <c r="C24" s="65"/>
      <c r="D24" s="65"/>
      <c r="E24" s="65"/>
      <c r="F24" s="65"/>
      <c r="G24" s="1"/>
      <c r="H24" s="1"/>
      <c r="I24" s="1"/>
      <c r="J24" s="1"/>
    </row>
    <row r="25" spans="1:10" ht="15.5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8.5" x14ac:dyDescent="0.45">
      <c r="A26" s="9" t="s">
        <v>25</v>
      </c>
      <c r="B26" s="9" t="s">
        <v>26</v>
      </c>
      <c r="C26" s="1"/>
      <c r="D26" s="1"/>
      <c r="E26" s="1"/>
      <c r="F26" s="1"/>
      <c r="G26" s="1"/>
      <c r="H26" s="1"/>
      <c r="I26" s="1"/>
      <c r="J26" s="1"/>
    </row>
    <row r="27" spans="1:10" ht="58.5" customHeight="1" x14ac:dyDescent="0.35">
      <c r="A27" s="1"/>
      <c r="B27" s="41" t="s">
        <v>28</v>
      </c>
      <c r="C27" s="65"/>
      <c r="D27" s="65"/>
      <c r="E27" s="65"/>
      <c r="F27" s="65"/>
      <c r="G27" s="1"/>
      <c r="H27" s="1"/>
      <c r="I27" s="1"/>
      <c r="J27" s="1"/>
    </row>
    <row r="28" spans="1:10" ht="8.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5" x14ac:dyDescent="0.35">
      <c r="A29" s="1"/>
      <c r="B29" s="10"/>
      <c r="C29" s="66" t="s">
        <v>29</v>
      </c>
      <c r="D29" s="66"/>
      <c r="E29" s="66"/>
      <c r="F29" s="66"/>
      <c r="G29" s="1"/>
      <c r="H29" s="1"/>
      <c r="I29" s="1"/>
      <c r="J29" s="1"/>
    </row>
    <row r="30" spans="1:10" ht="15.5" x14ac:dyDescent="0.35">
      <c r="A30" s="1"/>
      <c r="B30" s="11"/>
      <c r="C30" s="66"/>
      <c r="D30" s="66"/>
      <c r="E30" s="66"/>
      <c r="F30" s="66"/>
      <c r="G30" s="1"/>
      <c r="H30" s="1"/>
      <c r="I30" s="1"/>
      <c r="J30" s="1"/>
    </row>
    <row r="31" spans="1:10" ht="15.5" x14ac:dyDescent="0.35">
      <c r="A31" s="1"/>
      <c r="B31" s="11"/>
      <c r="C31" s="59" t="s">
        <v>30</v>
      </c>
      <c r="D31" s="59"/>
      <c r="E31" s="59"/>
      <c r="F31" s="59"/>
      <c r="G31" s="1"/>
      <c r="H31" s="1"/>
      <c r="I31" s="1"/>
      <c r="J31" s="1"/>
    </row>
    <row r="32" spans="1:10" ht="15.5" x14ac:dyDescent="0.35">
      <c r="A32" s="1"/>
      <c r="B32" s="11"/>
      <c r="C32" s="59" t="s">
        <v>31</v>
      </c>
      <c r="D32" s="59"/>
      <c r="E32" s="59"/>
      <c r="F32" s="59"/>
      <c r="G32" s="1"/>
      <c r="H32" s="1"/>
      <c r="I32" s="1"/>
      <c r="J32" s="1"/>
    </row>
    <row r="33" spans="1:10" ht="15.5" x14ac:dyDescent="0.35">
      <c r="A33" s="1"/>
      <c r="B33" s="11"/>
      <c r="C33" s="59"/>
      <c r="D33" s="59"/>
      <c r="E33" s="59"/>
      <c r="F33" s="59"/>
      <c r="G33" s="1"/>
      <c r="H33" s="1"/>
      <c r="I33" s="1"/>
      <c r="J33" s="1"/>
    </row>
    <row r="34" spans="1:10" ht="15.5" x14ac:dyDescent="0.35">
      <c r="A34" s="1"/>
      <c r="B34" s="11"/>
      <c r="C34" s="59"/>
      <c r="D34" s="59"/>
      <c r="E34" s="59"/>
      <c r="F34" s="59"/>
      <c r="G34" s="1"/>
      <c r="H34" s="1"/>
      <c r="I34" s="1"/>
      <c r="J34" s="1"/>
    </row>
    <row r="35" spans="1:10" ht="15.5" x14ac:dyDescent="0.35">
      <c r="A35" s="1"/>
      <c r="B35" s="11"/>
      <c r="C35" s="59" t="s">
        <v>32</v>
      </c>
      <c r="D35" s="59"/>
      <c r="E35" s="59"/>
      <c r="F35" s="59"/>
      <c r="G35" s="1"/>
      <c r="H35" s="1"/>
      <c r="I35" s="1"/>
      <c r="J35" s="1"/>
    </row>
    <row r="36" spans="1:10" ht="15.5" x14ac:dyDescent="0.35">
      <c r="A36" s="1"/>
      <c r="B36" s="11"/>
      <c r="C36" s="59" t="s">
        <v>33</v>
      </c>
      <c r="D36" s="59"/>
      <c r="E36" s="59"/>
      <c r="F36" s="59"/>
      <c r="G36" s="1"/>
      <c r="H36" s="1"/>
      <c r="I36" s="1"/>
      <c r="J36" s="1"/>
    </row>
    <row r="37" spans="1:10" ht="15.5" x14ac:dyDescent="0.35">
      <c r="A37" s="1"/>
      <c r="B37" s="12"/>
      <c r="C37" s="59"/>
      <c r="D37" s="59"/>
      <c r="E37" s="59"/>
      <c r="F37" s="59"/>
      <c r="G37" s="1"/>
      <c r="H37" s="1"/>
      <c r="I37" s="1"/>
      <c r="J37" s="1"/>
    </row>
    <row r="38" spans="1:10" ht="15.5" x14ac:dyDescent="0.35">
      <c r="A38" s="1"/>
      <c r="B38" s="13" t="s">
        <v>27</v>
      </c>
      <c r="C38" s="14"/>
      <c r="D38" s="14"/>
      <c r="E38" s="15"/>
      <c r="F38" s="16">
        <v>470000</v>
      </c>
      <c r="G38" s="1"/>
      <c r="H38" s="1"/>
      <c r="I38" s="1"/>
      <c r="J38" s="1"/>
    </row>
    <row r="39" spans="1:10" ht="15.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8.5" x14ac:dyDescent="0.45">
      <c r="A40" s="9" t="s">
        <v>34</v>
      </c>
      <c r="B40" s="9" t="s">
        <v>35</v>
      </c>
      <c r="C40" s="1"/>
      <c r="D40" s="1"/>
      <c r="E40" s="1"/>
      <c r="F40" s="1"/>
      <c r="G40" s="1"/>
      <c r="H40" s="1"/>
      <c r="I40" s="1"/>
      <c r="J40" s="1"/>
    </row>
    <row r="41" spans="1:10" ht="6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5" x14ac:dyDescent="0.35">
      <c r="A42" s="1"/>
      <c r="B42" s="60" t="s">
        <v>2</v>
      </c>
      <c r="C42" s="60"/>
      <c r="D42" s="60"/>
      <c r="E42" s="60"/>
      <c r="F42" s="20" t="s">
        <v>6</v>
      </c>
      <c r="G42" s="1"/>
      <c r="H42" s="1"/>
      <c r="I42" s="1"/>
      <c r="J42" s="1"/>
    </row>
    <row r="43" spans="1:10" ht="15.5" x14ac:dyDescent="0.35">
      <c r="A43" s="1"/>
      <c r="B43" s="61" t="s">
        <v>36</v>
      </c>
      <c r="C43" s="62"/>
      <c r="D43" s="62"/>
      <c r="E43" s="63"/>
      <c r="F43" s="56">
        <v>185000</v>
      </c>
      <c r="G43" s="1"/>
      <c r="H43" s="1"/>
      <c r="I43" s="1"/>
      <c r="J43" s="1"/>
    </row>
    <row r="44" spans="1:10" ht="15.5" x14ac:dyDescent="0.35">
      <c r="A44" s="1"/>
      <c r="B44" s="49" t="s">
        <v>42</v>
      </c>
      <c r="C44" s="50"/>
      <c r="D44" s="50"/>
      <c r="E44" s="51"/>
      <c r="F44" s="57"/>
      <c r="G44" s="1"/>
      <c r="H44" s="1"/>
      <c r="I44" s="1"/>
      <c r="J44" s="1"/>
    </row>
    <row r="45" spans="1:10" ht="15.5" x14ac:dyDescent="0.35">
      <c r="A45" s="1"/>
      <c r="B45" s="49" t="s">
        <v>37</v>
      </c>
      <c r="C45" s="50"/>
      <c r="D45" s="50"/>
      <c r="E45" s="51"/>
      <c r="F45" s="57"/>
      <c r="G45" s="1"/>
      <c r="H45" s="1"/>
      <c r="I45" s="1"/>
      <c r="J45" s="1"/>
    </row>
    <row r="46" spans="1:10" ht="15.5" x14ac:dyDescent="0.35">
      <c r="A46" s="1"/>
      <c r="B46" s="49" t="s">
        <v>43</v>
      </c>
      <c r="C46" s="50"/>
      <c r="D46" s="50"/>
      <c r="E46" s="51"/>
      <c r="F46" s="57"/>
      <c r="G46" s="1"/>
      <c r="H46" s="1"/>
      <c r="I46" s="1"/>
      <c r="J46" s="1"/>
    </row>
    <row r="47" spans="1:10" ht="15.5" x14ac:dyDescent="0.35">
      <c r="A47" s="1"/>
      <c r="B47" s="49" t="s">
        <v>44</v>
      </c>
      <c r="C47" s="50"/>
      <c r="D47" s="50"/>
      <c r="E47" s="51"/>
      <c r="F47" s="57"/>
      <c r="G47" s="1"/>
      <c r="H47" s="1"/>
      <c r="I47" s="1"/>
      <c r="J47" s="1"/>
    </row>
    <row r="48" spans="1:10" ht="15.5" x14ac:dyDescent="0.35">
      <c r="A48" s="1"/>
      <c r="B48" s="49" t="s">
        <v>38</v>
      </c>
      <c r="C48" s="50"/>
      <c r="D48" s="50"/>
      <c r="E48" s="51"/>
      <c r="F48" s="57"/>
      <c r="G48" s="1"/>
      <c r="H48" s="1"/>
      <c r="I48" s="1"/>
      <c r="J48" s="1"/>
    </row>
    <row r="49" spans="1:10" ht="15.5" x14ac:dyDescent="0.35">
      <c r="A49" s="1"/>
      <c r="B49" s="49" t="s">
        <v>45</v>
      </c>
      <c r="C49" s="50"/>
      <c r="D49" s="50"/>
      <c r="E49" s="51"/>
      <c r="F49" s="57"/>
      <c r="G49" s="1"/>
      <c r="H49" s="1"/>
      <c r="I49" s="1"/>
      <c r="J49" s="1"/>
    </row>
    <row r="50" spans="1:10" ht="15.5" x14ac:dyDescent="0.35">
      <c r="A50" s="1"/>
      <c r="B50" s="49" t="s">
        <v>46</v>
      </c>
      <c r="C50" s="50"/>
      <c r="D50" s="50"/>
      <c r="E50" s="51"/>
      <c r="F50" s="57"/>
      <c r="G50" s="1"/>
      <c r="H50" s="1"/>
      <c r="I50" s="1"/>
      <c r="J50" s="1"/>
    </row>
    <row r="51" spans="1:10" ht="15.5" x14ac:dyDescent="0.35">
      <c r="A51" s="1"/>
      <c r="B51" s="52" t="s">
        <v>39</v>
      </c>
      <c r="C51" s="53"/>
      <c r="D51" s="53"/>
      <c r="E51" s="54"/>
      <c r="F51" s="58"/>
      <c r="G51" s="1"/>
      <c r="H51" s="1"/>
      <c r="I51" s="1"/>
      <c r="J51" s="1"/>
    </row>
    <row r="52" spans="1:10" ht="15.5" x14ac:dyDescent="0.35">
      <c r="A52" s="1"/>
      <c r="B52" s="55" t="s">
        <v>40</v>
      </c>
      <c r="C52" s="55"/>
      <c r="D52" s="55"/>
      <c r="E52" s="55"/>
      <c r="F52" s="4">
        <v>5000</v>
      </c>
      <c r="G52" s="1"/>
      <c r="H52" s="1"/>
      <c r="I52" s="1"/>
      <c r="J52" s="1"/>
    </row>
    <row r="53" spans="1:10" ht="15.5" x14ac:dyDescent="0.35">
      <c r="A53" s="1"/>
      <c r="B53" s="55" t="s">
        <v>41</v>
      </c>
      <c r="C53" s="55"/>
      <c r="D53" s="55"/>
      <c r="E53" s="55"/>
      <c r="F53" s="4">
        <v>30000</v>
      </c>
      <c r="G53" s="1"/>
      <c r="H53" s="1"/>
      <c r="I53" s="1"/>
      <c r="J53" s="1"/>
    </row>
    <row r="54" spans="1:10" ht="15.5" x14ac:dyDescent="0.35">
      <c r="A54" s="1"/>
      <c r="B54" s="40" t="s">
        <v>27</v>
      </c>
      <c r="C54" s="40"/>
      <c r="D54" s="40"/>
      <c r="E54" s="40"/>
      <c r="F54" s="16">
        <f>SUM(F43:F53)</f>
        <v>220000</v>
      </c>
      <c r="G54" s="1"/>
      <c r="H54" s="1"/>
      <c r="I54" s="1"/>
      <c r="J54" s="1"/>
    </row>
    <row r="55" spans="1:10" ht="15.5" x14ac:dyDescent="0.35">
      <c r="A55" s="1"/>
      <c r="B55" s="19"/>
      <c r="C55" s="19"/>
      <c r="D55" s="19"/>
      <c r="E55" s="19"/>
      <c r="F55" s="1"/>
      <c r="G55" s="1"/>
      <c r="H55" s="1"/>
      <c r="I55" s="1"/>
      <c r="J55" s="1"/>
    </row>
    <row r="56" spans="1:10" ht="124.5" customHeight="1" x14ac:dyDescent="0.35">
      <c r="A56" s="1"/>
      <c r="B56" s="41" t="s">
        <v>47</v>
      </c>
      <c r="C56" s="41"/>
      <c r="D56" s="41"/>
      <c r="E56" s="41"/>
      <c r="F56" s="41"/>
      <c r="G56" s="1"/>
      <c r="H56" s="1"/>
      <c r="I56" s="1"/>
      <c r="J56" s="1"/>
    </row>
    <row r="57" spans="1:10" ht="15.5" x14ac:dyDescent="0.35">
      <c r="A57" s="1"/>
      <c r="B57" s="19"/>
      <c r="C57" s="19"/>
      <c r="D57" s="19"/>
      <c r="E57" s="19"/>
      <c r="F57" s="1"/>
      <c r="G57" s="1"/>
      <c r="H57" s="1"/>
      <c r="I57" s="1"/>
      <c r="J57" s="1"/>
    </row>
    <row r="58" spans="1:10" ht="18.5" x14ac:dyDescent="0.45">
      <c r="A58" s="9" t="s">
        <v>48</v>
      </c>
      <c r="B58" s="9" t="s">
        <v>59</v>
      </c>
      <c r="C58" s="1"/>
      <c r="D58" s="1"/>
      <c r="E58" s="1"/>
      <c r="F58" s="1"/>
      <c r="G58" s="1"/>
      <c r="H58" s="1"/>
      <c r="I58" s="1"/>
      <c r="J58" s="1"/>
    </row>
    <row r="59" spans="1:10" ht="9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5" x14ac:dyDescent="0.35">
      <c r="A60" s="1"/>
      <c r="B60" s="43" t="s">
        <v>2</v>
      </c>
      <c r="C60" s="44"/>
      <c r="D60" s="21" t="s">
        <v>51</v>
      </c>
      <c r="E60" s="21" t="s">
        <v>50</v>
      </c>
      <c r="F60" s="21" t="s">
        <v>49</v>
      </c>
      <c r="G60" s="1"/>
      <c r="H60" s="1"/>
      <c r="I60" s="1"/>
      <c r="J60" s="1"/>
    </row>
    <row r="61" spans="1:10" ht="31" customHeight="1" x14ac:dyDescent="0.35">
      <c r="A61" s="1"/>
      <c r="B61" s="42" t="s">
        <v>52</v>
      </c>
      <c r="C61" s="42"/>
      <c r="D61" s="28">
        <v>1</v>
      </c>
      <c r="E61" s="4">
        <v>8500</v>
      </c>
      <c r="F61" s="4">
        <f>D61*E61</f>
        <v>8500</v>
      </c>
      <c r="G61" s="1"/>
      <c r="H61" s="1"/>
      <c r="I61" s="1"/>
      <c r="J61" s="1"/>
    </row>
    <row r="62" spans="1:10" ht="33" customHeight="1" x14ac:dyDescent="0.35">
      <c r="A62" s="1"/>
      <c r="B62" s="45" t="s">
        <v>53</v>
      </c>
      <c r="C62" s="46"/>
      <c r="D62" s="29"/>
      <c r="E62" s="25"/>
      <c r="F62" s="22"/>
      <c r="G62" s="1"/>
      <c r="H62" s="1"/>
      <c r="I62" s="1"/>
      <c r="J62" s="1"/>
    </row>
    <row r="63" spans="1:10" ht="15.5" x14ac:dyDescent="0.35">
      <c r="A63" s="1"/>
      <c r="B63" s="47" t="s">
        <v>54</v>
      </c>
      <c r="C63" s="48"/>
      <c r="D63" s="30">
        <v>2</v>
      </c>
      <c r="E63" s="26">
        <v>10100</v>
      </c>
      <c r="F63" s="23">
        <f>D63*E63</f>
        <v>20200</v>
      </c>
      <c r="G63" s="1"/>
      <c r="H63" s="1"/>
      <c r="I63" s="1"/>
      <c r="J63" s="1"/>
    </row>
    <row r="64" spans="1:10" ht="15.5" x14ac:dyDescent="0.35">
      <c r="A64" s="1"/>
      <c r="B64" s="37" t="s">
        <v>55</v>
      </c>
      <c r="C64" s="38"/>
      <c r="D64" s="31">
        <v>2</v>
      </c>
      <c r="E64" s="27">
        <v>18200</v>
      </c>
      <c r="F64" s="24">
        <f>D64*E64</f>
        <v>36400</v>
      </c>
      <c r="G64" s="1"/>
      <c r="H64" s="1"/>
      <c r="I64" s="1"/>
      <c r="J64" s="1"/>
    </row>
    <row r="65" spans="1:10" ht="15.5" x14ac:dyDescent="0.35">
      <c r="A65" s="1"/>
      <c r="B65" s="39" t="s">
        <v>57</v>
      </c>
      <c r="C65" s="39"/>
      <c r="D65" s="28">
        <v>2</v>
      </c>
      <c r="E65" s="4">
        <v>1300</v>
      </c>
      <c r="F65" s="4">
        <f>D65*E65</f>
        <v>2600</v>
      </c>
      <c r="G65" s="1"/>
      <c r="H65" s="1"/>
      <c r="I65" s="1"/>
      <c r="J65" s="1"/>
    </row>
    <row r="66" spans="1:10" ht="15.5" x14ac:dyDescent="0.35">
      <c r="A66" s="1"/>
      <c r="B66" s="39" t="s">
        <v>56</v>
      </c>
      <c r="C66" s="39"/>
      <c r="D66" s="28">
        <v>1</v>
      </c>
      <c r="E66" s="4">
        <v>1600</v>
      </c>
      <c r="F66" s="4">
        <f>D66*E66</f>
        <v>1600</v>
      </c>
      <c r="G66" s="1"/>
      <c r="H66" s="1"/>
      <c r="I66" s="1"/>
      <c r="J66" s="1"/>
    </row>
    <row r="67" spans="1:10" ht="15.5" x14ac:dyDescent="0.35">
      <c r="A67" s="1"/>
      <c r="B67" s="39" t="s">
        <v>58</v>
      </c>
      <c r="C67" s="39"/>
      <c r="D67" s="3"/>
      <c r="E67" s="4"/>
      <c r="F67" s="4">
        <v>8000</v>
      </c>
      <c r="G67" s="1"/>
      <c r="H67" s="1"/>
      <c r="I67" s="1"/>
      <c r="J67" s="1"/>
    </row>
    <row r="68" spans="1:10" ht="15.5" x14ac:dyDescent="0.35">
      <c r="A68" s="1"/>
      <c r="B68" s="40" t="s">
        <v>27</v>
      </c>
      <c r="C68" s="40"/>
      <c r="D68" s="40"/>
      <c r="E68" s="40"/>
      <c r="F68" s="16">
        <f>SUM(F61:F67)</f>
        <v>77300</v>
      </c>
      <c r="G68" s="1"/>
      <c r="H68" s="1"/>
      <c r="I68" s="1"/>
      <c r="J68" s="1"/>
    </row>
    <row r="69" spans="1:10" ht="15.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8.5" x14ac:dyDescent="0.45">
      <c r="A70" s="9" t="s">
        <v>48</v>
      </c>
      <c r="B70" s="9" t="s">
        <v>60</v>
      </c>
      <c r="C70" s="1"/>
      <c r="D70" s="1"/>
      <c r="E70" s="1"/>
      <c r="F70" s="1"/>
      <c r="G70" s="1"/>
      <c r="H70" s="1"/>
      <c r="I70" s="1"/>
      <c r="J70" s="1"/>
    </row>
    <row r="71" spans="1:10" ht="6.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5" x14ac:dyDescent="0.35">
      <c r="A72" s="1"/>
      <c r="B72" s="21" t="s">
        <v>2</v>
      </c>
      <c r="C72" s="21" t="s">
        <v>49</v>
      </c>
      <c r="D72" s="1"/>
      <c r="E72" s="1"/>
      <c r="F72" s="1"/>
      <c r="G72" s="1"/>
      <c r="H72" s="1"/>
      <c r="I72" s="1"/>
      <c r="J72" s="1"/>
    </row>
    <row r="73" spans="1:10" ht="15.5" x14ac:dyDescent="0.35">
      <c r="A73" s="1"/>
      <c r="B73" s="3" t="s">
        <v>1</v>
      </c>
      <c r="C73" s="4">
        <f>F20</f>
        <v>618761.62</v>
      </c>
      <c r="D73" s="1"/>
      <c r="E73" s="1"/>
      <c r="F73" s="1"/>
      <c r="G73" s="1"/>
      <c r="H73" s="1"/>
      <c r="I73" s="1"/>
      <c r="J73" s="1"/>
    </row>
    <row r="74" spans="1:10" ht="15.5" x14ac:dyDescent="0.35">
      <c r="A74" s="1"/>
      <c r="B74" s="3" t="s">
        <v>26</v>
      </c>
      <c r="C74" s="4">
        <f>F38</f>
        <v>470000</v>
      </c>
      <c r="D74" s="1"/>
      <c r="E74" s="1"/>
      <c r="F74" s="1"/>
      <c r="G74" s="1"/>
      <c r="H74" s="1"/>
      <c r="I74" s="1"/>
      <c r="J74" s="1"/>
    </row>
    <row r="75" spans="1:10" ht="15.5" x14ac:dyDescent="0.35">
      <c r="A75" s="1"/>
      <c r="B75" s="3" t="s">
        <v>35</v>
      </c>
      <c r="C75" s="4">
        <f>F54</f>
        <v>220000</v>
      </c>
      <c r="D75" s="1"/>
      <c r="E75" s="1"/>
      <c r="F75" s="1"/>
      <c r="G75" s="1"/>
      <c r="H75" s="1"/>
      <c r="I75" s="1"/>
      <c r="J75" s="1"/>
    </row>
    <row r="76" spans="1:10" ht="15.5" x14ac:dyDescent="0.35">
      <c r="A76" s="1"/>
      <c r="B76" s="3" t="s">
        <v>59</v>
      </c>
      <c r="C76" s="4">
        <f>F68</f>
        <v>77300</v>
      </c>
      <c r="D76" s="1"/>
      <c r="E76" s="1"/>
      <c r="F76" s="1"/>
      <c r="G76" s="1"/>
      <c r="H76" s="1"/>
      <c r="I76" s="1"/>
      <c r="J76" s="1"/>
    </row>
    <row r="77" spans="1:10" ht="15.5" x14ac:dyDescent="0.35">
      <c r="A77" s="1"/>
      <c r="B77" s="32" t="s">
        <v>61</v>
      </c>
      <c r="C77" s="16">
        <f>SUM(C73:C76)</f>
        <v>1386061.62</v>
      </c>
      <c r="D77" s="1"/>
      <c r="E77" s="1"/>
      <c r="F77" s="1"/>
      <c r="G77" s="1"/>
      <c r="H77" s="1"/>
      <c r="I77" s="1"/>
      <c r="J77" s="1"/>
    </row>
    <row r="78" spans="1:10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.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.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.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.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.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.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.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.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.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.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.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.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.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.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.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.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.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.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.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.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.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.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.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.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.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.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.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.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5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5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5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5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5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5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5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5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5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5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5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5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5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5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5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5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5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5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5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5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5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5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5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5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5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5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5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5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5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5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5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5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5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5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5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5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5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5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5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5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5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5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5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5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5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5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5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5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5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5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5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5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5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5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5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5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5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5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5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5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5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5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5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5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5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5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5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5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5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5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5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5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5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5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5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5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5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5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5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5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5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5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5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5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5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5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5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5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5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5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5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5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5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5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5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5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5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5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5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5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5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5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5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5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5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5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5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5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5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5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5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5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5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5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5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5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5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5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5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5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5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5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5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5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5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5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5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5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5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5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5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5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5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5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5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5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5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5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5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5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5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5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5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5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5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5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5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5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5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5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5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5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5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5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5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5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5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5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5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5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5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5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5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5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5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5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5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5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5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5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5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5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5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5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5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5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5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5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5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5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5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5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5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5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5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5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5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5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5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5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5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5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5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5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5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5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5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5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5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5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5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5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5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5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5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5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5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5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5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5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5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5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5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5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5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5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5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5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5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5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5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5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5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5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5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5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5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5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5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5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5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5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5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5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5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5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5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5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5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5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5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5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5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5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5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5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5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5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5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5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5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5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5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5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5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5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5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5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5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5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5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5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5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5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5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5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5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5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5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5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5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5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5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5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5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5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5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5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5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5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5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5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5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5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5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5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5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5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5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5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5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5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5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5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5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5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5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5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5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5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5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5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5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5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5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5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5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5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5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5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5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5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5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5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5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5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5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5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5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5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5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5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5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5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5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5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5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5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5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5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5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5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5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5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5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5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5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5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5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5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5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5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.5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5.5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5.5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5.5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5.5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5.5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5.5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5.5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5.5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5.5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5.5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5.5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5.5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5.5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5.5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5.5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5.5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5.5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5.5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5.5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5.5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5.5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5.5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5.5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5.5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5.5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5.5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5.5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5.5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5.5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5.5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5.5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5.5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5.5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5.5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5.5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5.5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5.5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5.5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5.5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5.5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5.5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5.5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5.5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5.5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5.5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5.5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5.5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5.5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5.5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5.5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5.5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5.5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5.5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5.5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5.5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5.5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5.5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5.5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5.5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5.5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5.5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5.5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5.5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5.5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5.5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5.5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5.5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5.5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5.5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5.5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5.5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5.5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5.5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5.5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5.5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5.5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5.5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5.5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5.5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5.5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5.5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5.5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5.5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5.5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5.5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5.5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5.5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5.5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5.5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5.5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5.5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5.5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5.5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5.5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5.5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5.5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5.5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5.5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5.5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5.5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5.5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5.5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5.5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5.5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5.5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5.5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5.5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5.5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5.5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5.5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</row>
  </sheetData>
  <mergeCells count="36">
    <mergeCell ref="B22:F22"/>
    <mergeCell ref="B23:F23"/>
    <mergeCell ref="B24:F24"/>
    <mergeCell ref="B27:F27"/>
    <mergeCell ref="C29:F30"/>
    <mergeCell ref="B49:E49"/>
    <mergeCell ref="C31:F31"/>
    <mergeCell ref="C32:F34"/>
    <mergeCell ref="C35:F35"/>
    <mergeCell ref="C36:F37"/>
    <mergeCell ref="B42:E42"/>
    <mergeCell ref="B43:E43"/>
    <mergeCell ref="B66:C66"/>
    <mergeCell ref="B67:C67"/>
    <mergeCell ref="B68:E68"/>
    <mergeCell ref="B56:F56"/>
    <mergeCell ref="B61:C61"/>
    <mergeCell ref="B60:C60"/>
    <mergeCell ref="B62:C62"/>
    <mergeCell ref="B63:C63"/>
    <mergeCell ref="B2:F2"/>
    <mergeCell ref="B3:F3"/>
    <mergeCell ref="B4:F4"/>
    <mergeCell ref="B64:C64"/>
    <mergeCell ref="B65:C65"/>
    <mergeCell ref="B50:E50"/>
    <mergeCell ref="B51:E51"/>
    <mergeCell ref="B52:E52"/>
    <mergeCell ref="B53:E53"/>
    <mergeCell ref="B54:E54"/>
    <mergeCell ref="F43:F51"/>
    <mergeCell ref="B44:E44"/>
    <mergeCell ref="B45:E45"/>
    <mergeCell ref="B46:E46"/>
    <mergeCell ref="B47:E47"/>
    <mergeCell ref="B48:E4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Mariya</dc:creator>
  <cp:lastModifiedBy>Mariya</cp:lastModifiedBy>
  <dcterms:created xsi:type="dcterms:W3CDTF">2021-03-07T11:41:38Z</dcterms:created>
  <dcterms:modified xsi:type="dcterms:W3CDTF">2021-03-07T18:30:00Z</dcterms:modified>
</cp:coreProperties>
</file>