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328"/>
  </bookViews>
  <sheets>
    <sheet name="Кошторис" sheetId="1" r:id="rId1"/>
    <sheet name="Фото Майданчику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F6" i="1" l="1"/>
  <c r="F4" i="1" l="1"/>
  <c r="F9" i="1" l="1"/>
  <c r="F12" i="1" l="1"/>
</calcChain>
</file>

<file path=xl/sharedStrings.xml><?xml version="1.0" encoding="utf-8"?>
<sst xmlns="http://schemas.openxmlformats.org/spreadsheetml/2006/main" count="14" uniqueCount="14">
  <si>
    <t>Вартість комплексу в цілому</t>
  </si>
  <si>
    <t>№</t>
  </si>
  <si>
    <t>Найменування</t>
  </si>
  <si>
    <t>Вартість за одиницю, грн</t>
  </si>
  <si>
    <t>Сума в грн.</t>
  </si>
  <si>
    <t>Кількість одиниць, шт</t>
  </si>
  <si>
    <t>Транспортні витрати</t>
  </si>
  <si>
    <t>Вартість демонтажу застарілих елементів дитячого майданчику</t>
  </si>
  <si>
    <t>Вартість робіт з облаштування прилеглих до майданчика елементів</t>
  </si>
  <si>
    <t>Загальна вартість комплексу та супутніх робіт</t>
  </si>
  <si>
    <t>Спортивно-ігровий комплекс С068 для дітей</t>
  </si>
  <si>
    <t>Кошторис витрат на реалізацію проекту "Дитячий спортивно-ігровий комплекс
"Дитяча мрія" по вулиці О. де Бальзака 65</t>
  </si>
  <si>
    <t>Інфляційні ризики 20%</t>
  </si>
  <si>
    <t>Монтажні роботи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</si>
</sst>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2"/>
      <color rgb="FF142E5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5"/>
      <color theme="1"/>
      <name val="Times New Roman"/>
      <family val="1"/>
      <charset val="204"/>
    </font>
    <font>
      <b/>
      <sz val="12"/>
      <color rgb="FF142E5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0" fillId="0" borderId="1" xfId="0" applyBorder="1"/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/>
    <xf numFmtId="0" fontId="5" fillId="0" borderId="1" xfId="0" applyFont="1" applyBorder="1"/>
    <xf numFmtId="2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3" fillId="0" borderId="1" xfId="0" applyFont="1" applyBorder="1"/>
    <xf numFmtId="0" fontId="0" fillId="2" borderId="1" xfId="0" applyFill="1" applyBorder="1"/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5" fillId="3" borderId="2" xfId="0" applyFont="1" applyFill="1" applyBorder="1" applyAlignment="1">
      <alignment horizontal="center" vertical="center" wrapText="1"/>
    </xf>
    <xf numFmtId="0" fontId="8" fillId="0" borderId="1" xfId="1" applyBorder="1" applyAlignment="1">
      <alignment horizontal="left" wrapText="1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370679</xdr:colOff>
      <xdr:row>38</xdr:row>
      <xdr:rowOff>83161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47479" cy="71153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"/>
  <sheetViews>
    <sheetView tabSelected="1" topLeftCell="B1" workbookViewId="0">
      <selection activeCell="E15" sqref="E15"/>
    </sheetView>
  </sheetViews>
  <sheetFormatPr defaultRowHeight="14.4" x14ac:dyDescent="0.3"/>
  <cols>
    <col min="2" max="2" width="7.109375" customWidth="1"/>
    <col min="3" max="3" width="57.88671875" customWidth="1"/>
    <col min="4" max="4" width="48.44140625" customWidth="1"/>
    <col min="5" max="5" width="28.33203125" customWidth="1"/>
    <col min="6" max="6" width="33.6640625" customWidth="1"/>
  </cols>
  <sheetData>
    <row r="2" spans="2:6" ht="37.200000000000003" customHeight="1" x14ac:dyDescent="0.3">
      <c r="C2" s="16" t="s">
        <v>11</v>
      </c>
      <c r="D2" s="16"/>
      <c r="E2" s="16"/>
      <c r="F2" s="16"/>
    </row>
    <row r="3" spans="2:6" x14ac:dyDescent="0.3">
      <c r="B3" s="10" t="s">
        <v>1</v>
      </c>
      <c r="C3" s="13" t="s">
        <v>2</v>
      </c>
      <c r="D3" s="13" t="s">
        <v>5</v>
      </c>
      <c r="E3" s="13" t="s">
        <v>3</v>
      </c>
      <c r="F3" s="10" t="s">
        <v>4</v>
      </c>
    </row>
    <row r="4" spans="2:6" ht="15.6" x14ac:dyDescent="0.3">
      <c r="B4" s="14">
        <v>1</v>
      </c>
      <c r="C4" s="17" t="s">
        <v>10</v>
      </c>
      <c r="D4" s="11">
        <v>1</v>
      </c>
      <c r="E4" s="12">
        <v>243900</v>
      </c>
      <c r="F4" s="3">
        <f>E4</f>
        <v>243900</v>
      </c>
    </row>
    <row r="5" spans="2:6" ht="31.2" x14ac:dyDescent="0.3">
      <c r="B5" s="14">
        <v>2</v>
      </c>
      <c r="C5" s="8" t="s">
        <v>7</v>
      </c>
      <c r="D5" s="11">
        <v>7</v>
      </c>
      <c r="E5" s="12"/>
      <c r="F5" s="3">
        <v>20000</v>
      </c>
    </row>
    <row r="6" spans="2:6" ht="15.6" x14ac:dyDescent="0.3">
      <c r="B6" s="14">
        <v>3</v>
      </c>
      <c r="C6" s="9" t="s">
        <v>13</v>
      </c>
      <c r="D6" s="4"/>
      <c r="E6" s="4"/>
      <c r="F6" s="3">
        <f>F4*0.1</f>
        <v>24390</v>
      </c>
    </row>
    <row r="7" spans="2:6" ht="31.2" x14ac:dyDescent="0.3">
      <c r="B7" s="14">
        <v>4</v>
      </c>
      <c r="C7" s="15" t="s">
        <v>8</v>
      </c>
      <c r="D7" s="4"/>
      <c r="E7" s="4"/>
      <c r="F7" s="3">
        <v>70000</v>
      </c>
    </row>
    <row r="8" spans="2:6" ht="15.6" x14ac:dyDescent="0.3">
      <c r="B8" s="14">
        <v>5</v>
      </c>
      <c r="C8" s="9" t="s">
        <v>6</v>
      </c>
      <c r="D8" s="4"/>
      <c r="E8" s="4"/>
      <c r="F8" s="3">
        <v>20000</v>
      </c>
    </row>
    <row r="9" spans="2:6" ht="15.6" x14ac:dyDescent="0.3">
      <c r="B9" s="14">
        <v>6</v>
      </c>
      <c r="C9" s="9" t="s">
        <v>9</v>
      </c>
      <c r="D9" s="4"/>
      <c r="E9" s="4"/>
      <c r="F9" s="3">
        <f>SUM(F4:F8)</f>
        <v>378290</v>
      </c>
    </row>
    <row r="10" spans="2:6" ht="15.6" x14ac:dyDescent="0.3">
      <c r="B10" s="14">
        <v>7</v>
      </c>
      <c r="C10" s="9" t="s">
        <v>12</v>
      </c>
      <c r="D10" s="4"/>
      <c r="E10" s="4"/>
      <c r="F10" s="3">
        <f>F9*0.2</f>
        <v>75658</v>
      </c>
    </row>
    <row r="11" spans="2:6" ht="15.6" x14ac:dyDescent="0.3">
      <c r="B11" s="14"/>
      <c r="C11" s="4"/>
      <c r="D11" s="4"/>
      <c r="E11" s="4"/>
      <c r="F11" s="5"/>
    </row>
    <row r="12" spans="2:6" ht="18.600000000000001" x14ac:dyDescent="0.3">
      <c r="B12" s="2"/>
      <c r="C12" s="6" t="s">
        <v>0</v>
      </c>
      <c r="D12" s="6"/>
      <c r="E12" s="6"/>
      <c r="F12" s="7">
        <f>F9+F10</f>
        <v>453948</v>
      </c>
    </row>
    <row r="13" spans="2:6" ht="15.6" x14ac:dyDescent="0.3">
      <c r="C13" s="1"/>
      <c r="D13" s="1"/>
      <c r="E13" s="1"/>
      <c r="F13" s="1"/>
    </row>
    <row r="14" spans="2:6" ht="15.6" x14ac:dyDescent="0.3">
      <c r="C14" s="1"/>
      <c r="D14" s="1"/>
      <c r="E14" s="1"/>
      <c r="F14" s="1"/>
    </row>
    <row r="15" spans="2:6" ht="15.6" x14ac:dyDescent="0.3">
      <c r="C15" s="1"/>
      <c r="D15" s="1"/>
      <c r="E15" s="1"/>
      <c r="F15" s="1"/>
    </row>
    <row r="16" spans="2:6" ht="15.6" x14ac:dyDescent="0.3">
      <c r="C16" s="1"/>
      <c r="D16" s="1"/>
      <c r="E16" s="1"/>
      <c r="F16" s="1"/>
    </row>
  </sheetData>
  <mergeCells count="1">
    <mergeCell ref="C2:F2"/>
  </mergeCells>
  <hyperlinks>
    <hyperlink ref="C4" location="Лист2!A1" display="Спортивно-ігровий комплекс С068 для дітей"/>
  </hyperlink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Кошторис</vt:lpstr>
      <vt:lpstr>Фото Майданчику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2020-06-12T12:56:35Z</dcterms:modified>
</cp:coreProperties>
</file>