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667"/>
  </bookViews>
  <sheets>
    <sheet name="хореографічна зала" sheetId="14" r:id="rId1"/>
  </sheets>
  <definedNames>
    <definedName name="_xlnm.Print_Area" localSheetId="0">'хореографічна зала'!$A$1:$F$27</definedName>
  </definedNames>
  <calcPr calcId="152511" refMode="R1C1"/>
</workbook>
</file>

<file path=xl/calcChain.xml><?xml version="1.0" encoding="utf-8"?>
<calcChain xmlns="http://schemas.openxmlformats.org/spreadsheetml/2006/main">
  <c r="F24" i="14" l="1"/>
  <c r="F8" i="14" l="1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 l="1"/>
  <c r="F7" i="14" l="1"/>
  <c r="F6" i="14"/>
  <c r="F22" i="14" s="1"/>
</calcChain>
</file>

<file path=xl/sharedStrings.xml><?xml version="1.0" encoding="utf-8"?>
<sst xmlns="http://schemas.openxmlformats.org/spreadsheetml/2006/main" count="44" uniqueCount="33">
  <si>
    <t>№
з/п</t>
  </si>
  <si>
    <t>Найменування</t>
  </si>
  <si>
    <t>м2</t>
  </si>
  <si>
    <t>посл.</t>
  </si>
  <si>
    <t>Всього:</t>
  </si>
  <si>
    <t>од.</t>
  </si>
  <si>
    <t>Транспортні послуги та розвантажувальні роботи.</t>
  </si>
  <si>
    <t>Вивіз і утилізація демонтованого покриття/сміття</t>
  </si>
  <si>
    <t>кільк.</t>
  </si>
  <si>
    <t>компл.</t>
  </si>
  <si>
    <t>10.03.2020 р.</t>
  </si>
  <si>
    <t>Кошторисний розрахунок</t>
  </si>
  <si>
    <t>Заготівельно-складські витрати 3%</t>
  </si>
  <si>
    <t>од</t>
  </si>
  <si>
    <t>од.
виміру</t>
  </si>
  <si>
    <t>сума, грн
з пдв.</t>
  </si>
  <si>
    <t>ціна, грн
з пдв.</t>
  </si>
  <si>
    <t>Підготовчі роботи, вирівнювання підлоги</t>
  </si>
  <si>
    <t>Дзеркала (10,0 х 3,0=30м2) + (6,0х3,0=18 м2) = 48 м2</t>
  </si>
  <si>
    <t>Монтажні роботи, встановлення дзеркал</t>
  </si>
  <si>
    <t>Професійний линолеум Gerflor Recreation 45</t>
  </si>
  <si>
    <t>Монтажні роботи</t>
  </si>
  <si>
    <t>RS 88 ремонтна суміш (25 кг)</t>
  </si>
  <si>
    <t>грунтовка глибокого проникнення 050 (10 л)</t>
  </si>
  <si>
    <t xml:space="preserve">Станок </t>
  </si>
  <si>
    <t>м.п.</t>
  </si>
  <si>
    <t>Доставка, розвантаження, завантаження</t>
  </si>
  <si>
    <t>Плинтус</t>
  </si>
  <si>
    <t>Клей Forbo 522 (20кг) / Bostik 330 (20 кг)/ 
Ceresit K188E (220 кг)</t>
  </si>
  <si>
    <t>Циклювання, герметизація підлоги</t>
  </si>
  <si>
    <t>20%</t>
  </si>
  <si>
    <t>Загально:</t>
  </si>
  <si>
    <t>хореографічна зала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</si>
</sst>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#,##0.00;[Red]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5" fontId="1" fillId="0" borderId="0" xfId="0" applyNumberFormat="1" applyFont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top"/>
    </xf>
    <xf numFmtId="165" fontId="1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164" fontId="3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</dxfs>
  <tableStyles count="1" defaultTableStyle="TableStyleMedium2" defaultPivotStyle="PivotStyleMedium9">
    <tableStyle name="КП с основанием-sty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42F7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view="pageBreakPreview" zoomScale="85" zoomScaleNormal="85" zoomScaleSheetLayoutView="85" workbookViewId="0">
      <selection activeCell="L3" sqref="L3"/>
    </sheetView>
  </sheetViews>
  <sheetFormatPr defaultColWidth="9.140625" defaultRowHeight="15" x14ac:dyDescent="0.25"/>
  <cols>
    <col min="1" max="1" width="5.85546875" style="12" customWidth="1"/>
    <col min="2" max="2" width="49.140625" style="1" customWidth="1"/>
    <col min="3" max="3" width="8.7109375" style="1" customWidth="1"/>
    <col min="4" max="4" width="7.85546875" style="1" customWidth="1"/>
    <col min="5" max="5" width="11.42578125" style="1" customWidth="1"/>
    <col min="6" max="6" width="13.85546875" style="1" customWidth="1"/>
    <col min="7" max="8" width="9.140625" style="1"/>
    <col min="9" max="9" width="6.28515625" style="1" customWidth="1"/>
    <col min="10" max="16384" width="9.140625" style="1"/>
  </cols>
  <sheetData>
    <row r="1" spans="1:8" s="3" customFormat="1" ht="15.75" x14ac:dyDescent="0.25">
      <c r="A1" s="13"/>
      <c r="C1" s="10"/>
      <c r="D1" s="10"/>
      <c r="E1" s="10"/>
      <c r="H1" s="15"/>
    </row>
    <row r="2" spans="1:8" s="17" customFormat="1" ht="24.75" customHeight="1" x14ac:dyDescent="0.25">
      <c r="A2" s="16"/>
      <c r="B2" s="20" t="s">
        <v>32</v>
      </c>
      <c r="C2" s="18"/>
      <c r="D2" s="18"/>
      <c r="E2" s="18"/>
      <c r="H2" s="19"/>
    </row>
    <row r="3" spans="1:8" s="17" customFormat="1" ht="15.75" x14ac:dyDescent="0.25">
      <c r="A3" s="16"/>
      <c r="C3" s="18"/>
      <c r="D3" s="18"/>
      <c r="E3" s="18"/>
      <c r="H3" s="19"/>
    </row>
    <row r="4" spans="1:8" s="3" customFormat="1" ht="22.5" customHeight="1" x14ac:dyDescent="0.25">
      <c r="B4" s="20" t="s">
        <v>11</v>
      </c>
      <c r="C4" s="11"/>
      <c r="D4" s="14"/>
      <c r="E4" s="14"/>
      <c r="F4" s="11" t="s">
        <v>10</v>
      </c>
      <c r="H4" s="15"/>
    </row>
    <row r="5" spans="1:8" s="3" customFormat="1" ht="37.5" customHeight="1" x14ac:dyDescent="0.25">
      <c r="A5" s="22" t="s">
        <v>0</v>
      </c>
      <c r="B5" s="23" t="s">
        <v>1</v>
      </c>
      <c r="C5" s="24" t="s">
        <v>14</v>
      </c>
      <c r="D5" s="25" t="s">
        <v>8</v>
      </c>
      <c r="E5" s="24" t="s">
        <v>16</v>
      </c>
      <c r="F5" s="24" t="s">
        <v>15</v>
      </c>
      <c r="H5" s="15"/>
    </row>
    <row r="6" spans="1:8" s="2" customFormat="1" ht="18" customHeight="1" x14ac:dyDescent="0.25">
      <c r="A6" s="4">
        <v>1</v>
      </c>
      <c r="B6" s="5" t="s">
        <v>17</v>
      </c>
      <c r="C6" s="6" t="s">
        <v>2</v>
      </c>
      <c r="D6" s="8">
        <v>67</v>
      </c>
      <c r="E6" s="7">
        <v>200</v>
      </c>
      <c r="F6" s="9">
        <f>E6*D6</f>
        <v>13400</v>
      </c>
    </row>
    <row r="7" spans="1:8" s="2" customFormat="1" ht="18" customHeight="1" x14ac:dyDescent="0.25">
      <c r="A7" s="4">
        <v>2</v>
      </c>
      <c r="B7" s="5" t="s">
        <v>7</v>
      </c>
      <c r="C7" s="6" t="s">
        <v>3</v>
      </c>
      <c r="D7" s="8">
        <v>2</v>
      </c>
      <c r="E7" s="7">
        <v>3000</v>
      </c>
      <c r="F7" s="7">
        <f>D7*E7</f>
        <v>6000</v>
      </c>
    </row>
    <row r="8" spans="1:8" s="2" customFormat="1" ht="18" customHeight="1" x14ac:dyDescent="0.25">
      <c r="A8" s="4">
        <v>3</v>
      </c>
      <c r="B8" s="5" t="s">
        <v>29</v>
      </c>
      <c r="C8" s="6" t="s">
        <v>2</v>
      </c>
      <c r="D8" s="8">
        <v>67</v>
      </c>
      <c r="E8" s="7">
        <v>230</v>
      </c>
      <c r="F8" s="7">
        <f t="shared" ref="F8:F20" si="0">D8*E8</f>
        <v>15410</v>
      </c>
    </row>
    <row r="9" spans="1:8" s="2" customFormat="1" ht="18" customHeight="1" x14ac:dyDescent="0.25">
      <c r="A9" s="4">
        <v>4</v>
      </c>
      <c r="B9" s="5" t="s">
        <v>18</v>
      </c>
      <c r="C9" s="6" t="s">
        <v>2</v>
      </c>
      <c r="D9" s="8">
        <v>48</v>
      </c>
      <c r="E9" s="7">
        <v>950</v>
      </c>
      <c r="F9" s="7">
        <f t="shared" si="0"/>
        <v>45600</v>
      </c>
    </row>
    <row r="10" spans="1:8" s="2" customFormat="1" ht="18" customHeight="1" x14ac:dyDescent="0.25">
      <c r="A10" s="4">
        <v>5</v>
      </c>
      <c r="B10" s="5" t="s">
        <v>19</v>
      </c>
      <c r="C10" s="6" t="s">
        <v>2</v>
      </c>
      <c r="D10" s="8">
        <v>48</v>
      </c>
      <c r="E10" s="7">
        <v>300</v>
      </c>
      <c r="F10" s="7">
        <f t="shared" si="0"/>
        <v>14400</v>
      </c>
    </row>
    <row r="11" spans="1:8" s="2" customFormat="1" ht="18" customHeight="1" x14ac:dyDescent="0.25">
      <c r="A11" s="4">
        <v>6</v>
      </c>
      <c r="B11" s="5" t="s">
        <v>26</v>
      </c>
      <c r="C11" s="6" t="s">
        <v>3</v>
      </c>
      <c r="D11" s="8">
        <v>1</v>
      </c>
      <c r="E11" s="7">
        <v>5000</v>
      </c>
      <c r="F11" s="7">
        <f t="shared" si="0"/>
        <v>5000</v>
      </c>
    </row>
    <row r="12" spans="1:8" s="2" customFormat="1" ht="18" customHeight="1" x14ac:dyDescent="0.25">
      <c r="A12" s="4">
        <v>7</v>
      </c>
      <c r="B12" s="5" t="s">
        <v>20</v>
      </c>
      <c r="C12" s="6" t="s">
        <v>2</v>
      </c>
      <c r="D12" s="8">
        <v>70</v>
      </c>
      <c r="E12" s="7">
        <v>750</v>
      </c>
      <c r="F12" s="7">
        <f t="shared" si="0"/>
        <v>52500</v>
      </c>
    </row>
    <row r="13" spans="1:8" s="2" customFormat="1" ht="18" customHeight="1" x14ac:dyDescent="0.25">
      <c r="A13" s="4">
        <v>8</v>
      </c>
      <c r="B13" s="5" t="s">
        <v>27</v>
      </c>
      <c r="C13" s="6" t="s">
        <v>25</v>
      </c>
      <c r="D13" s="8">
        <v>34</v>
      </c>
      <c r="E13" s="7">
        <v>220</v>
      </c>
      <c r="F13" s="7">
        <f t="shared" si="0"/>
        <v>7480</v>
      </c>
    </row>
    <row r="14" spans="1:8" s="2" customFormat="1" ht="18" customHeight="1" x14ac:dyDescent="0.25">
      <c r="A14" s="4">
        <v>9</v>
      </c>
      <c r="B14" s="5" t="s">
        <v>21</v>
      </c>
      <c r="C14" s="6" t="s">
        <v>2</v>
      </c>
      <c r="D14" s="8">
        <v>67</v>
      </c>
      <c r="E14" s="7">
        <v>180</v>
      </c>
      <c r="F14" s="7">
        <f t="shared" si="0"/>
        <v>12060</v>
      </c>
    </row>
    <row r="15" spans="1:8" s="2" customFormat="1" ht="18" customHeight="1" x14ac:dyDescent="0.25">
      <c r="A15" s="4">
        <v>10</v>
      </c>
      <c r="B15" s="5" t="s">
        <v>22</v>
      </c>
      <c r="C15" s="6" t="s">
        <v>5</v>
      </c>
      <c r="D15" s="8">
        <v>2</v>
      </c>
      <c r="E15" s="7">
        <v>650</v>
      </c>
      <c r="F15" s="7">
        <f t="shared" si="0"/>
        <v>1300</v>
      </c>
    </row>
    <row r="16" spans="1:8" s="2" customFormat="1" ht="18" customHeight="1" x14ac:dyDescent="0.25">
      <c r="A16" s="4">
        <v>11</v>
      </c>
      <c r="B16" s="5" t="s">
        <v>23</v>
      </c>
      <c r="C16" s="6" t="s">
        <v>13</v>
      </c>
      <c r="D16" s="8">
        <v>2</v>
      </c>
      <c r="E16" s="7">
        <v>2400</v>
      </c>
      <c r="F16" s="7">
        <f t="shared" si="0"/>
        <v>4800</v>
      </c>
    </row>
    <row r="17" spans="1:15" s="2" customFormat="1" ht="36" customHeight="1" x14ac:dyDescent="0.25">
      <c r="A17" s="4">
        <v>12</v>
      </c>
      <c r="B17" s="5" t="s">
        <v>28</v>
      </c>
      <c r="C17" s="6" t="s">
        <v>13</v>
      </c>
      <c r="D17" s="8">
        <v>1</v>
      </c>
      <c r="E17" s="7">
        <v>2118</v>
      </c>
      <c r="F17" s="7">
        <f t="shared" si="0"/>
        <v>2118</v>
      </c>
    </row>
    <row r="18" spans="1:15" s="2" customFormat="1" ht="18" customHeight="1" x14ac:dyDescent="0.25">
      <c r="A18" s="4">
        <v>13</v>
      </c>
      <c r="B18" s="5" t="s">
        <v>24</v>
      </c>
      <c r="C18" s="6" t="s">
        <v>25</v>
      </c>
      <c r="D18" s="8">
        <v>16</v>
      </c>
      <c r="E18" s="7">
        <v>1700</v>
      </c>
      <c r="F18" s="7">
        <f t="shared" si="0"/>
        <v>27200</v>
      </c>
    </row>
    <row r="19" spans="1:15" s="2" customFormat="1" ht="18" customHeight="1" x14ac:dyDescent="0.25">
      <c r="A19" s="4">
        <v>14</v>
      </c>
      <c r="B19" s="5" t="s">
        <v>21</v>
      </c>
      <c r="C19" s="6" t="s">
        <v>25</v>
      </c>
      <c r="D19" s="8">
        <v>16</v>
      </c>
      <c r="E19" s="7">
        <v>300</v>
      </c>
      <c r="F19" s="7">
        <f t="shared" si="0"/>
        <v>4800</v>
      </c>
    </row>
    <row r="20" spans="1:15" s="2" customFormat="1" ht="18" customHeight="1" x14ac:dyDescent="0.25">
      <c r="A20" s="4">
        <v>15</v>
      </c>
      <c r="B20" s="5" t="s">
        <v>12</v>
      </c>
      <c r="C20" s="6" t="s">
        <v>9</v>
      </c>
      <c r="D20" s="8">
        <v>1</v>
      </c>
      <c r="E20" s="7">
        <v>6000</v>
      </c>
      <c r="F20" s="7">
        <f t="shared" si="0"/>
        <v>6000</v>
      </c>
    </row>
    <row r="21" spans="1:15" s="2" customFormat="1" ht="18" customHeight="1" x14ac:dyDescent="0.25">
      <c r="A21" s="4">
        <v>16</v>
      </c>
      <c r="B21" s="5" t="s">
        <v>6</v>
      </c>
      <c r="C21" s="6" t="s">
        <v>3</v>
      </c>
      <c r="D21" s="8">
        <v>1</v>
      </c>
      <c r="E21" s="7">
        <v>12300</v>
      </c>
      <c r="F21" s="7">
        <f t="shared" ref="F21" si="1">D21*E21</f>
        <v>12300</v>
      </c>
    </row>
    <row r="22" spans="1:15" ht="26.25" customHeight="1" x14ac:dyDescent="0.25">
      <c r="E22" s="21" t="s">
        <v>4</v>
      </c>
      <c r="F22" s="28">
        <f>SUM(F6:F21)</f>
        <v>230368</v>
      </c>
      <c r="O22"/>
    </row>
    <row r="23" spans="1:15" ht="23.25" customHeight="1" x14ac:dyDescent="0.25">
      <c r="E23" s="26" t="s">
        <v>30</v>
      </c>
      <c r="F23" s="27">
        <v>46073</v>
      </c>
    </row>
    <row r="24" spans="1:15" ht="23.25" customHeight="1" x14ac:dyDescent="0.25">
      <c r="E24" s="26" t="s">
        <v>31</v>
      </c>
      <c r="F24" s="27">
        <f>F22+F23</f>
        <v>276441</v>
      </c>
    </row>
  </sheetData>
  <printOptions horizontalCentered="1"/>
  <pageMargins left="0.70866141732283472" right="0.51181102362204722" top="0.9448818897637796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хореографічна зала</vt:lpstr>
      <vt:lpstr>'хореографічна зала'!Область_печати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2020-03-11T18:24:04Z</dcterms:modified>
</cp:coreProperties>
</file>