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870" windowHeight="772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43" i="1"/>
  <c r="E27" i="1"/>
  <c r="E70" i="1" l="1"/>
  <c r="E71" i="1" s="1"/>
</calcChain>
</file>

<file path=xl/sharedStrings.xml><?xml version="1.0" encoding="utf-8"?>
<sst xmlns="http://schemas.openxmlformats.org/spreadsheetml/2006/main" count="137" uniqueCount="109">
  <si>
    <t>Бюджет проекту</t>
  </si>
  <si>
    <t>№п/п</t>
  </si>
  <si>
    <t>Найменування товарів (робіт,послуг)</t>
  </si>
  <si>
    <t>Ціна за одиницю,грн.</t>
  </si>
  <si>
    <t>Вартість,грн.</t>
  </si>
  <si>
    <t>Всього:</t>
  </si>
  <si>
    <t>Матеріали</t>
  </si>
  <si>
    <t>Бетон</t>
  </si>
  <si>
    <t>Щебінь</t>
  </si>
  <si>
    <t>Пісок</t>
  </si>
  <si>
    <t>Монтаж колон каркасу</t>
  </si>
  <si>
    <t>Монтаж ферми збірної металевої</t>
  </si>
  <si>
    <t>Терасні дошки</t>
  </si>
  <si>
    <t>Газоблок 200</t>
  </si>
  <si>
    <t>Ферма збірна металева</t>
  </si>
  <si>
    <t>Пиломатеріали</t>
  </si>
  <si>
    <t xml:space="preserve">Лавки глядацького залу </t>
  </si>
  <si>
    <t>Сміттєві урни</t>
  </si>
  <si>
    <t>Лавки вуличні</t>
  </si>
  <si>
    <t>Столи</t>
  </si>
  <si>
    <t>3 шт</t>
  </si>
  <si>
    <t>6 шт</t>
  </si>
  <si>
    <t>17,92 м3</t>
  </si>
  <si>
    <t>475,45 кг</t>
  </si>
  <si>
    <t>15 шт</t>
  </si>
  <si>
    <t>75 м2</t>
  </si>
  <si>
    <t>7,5 м3</t>
  </si>
  <si>
    <t>305,5 кг</t>
  </si>
  <si>
    <t>0,84 м3</t>
  </si>
  <si>
    <t>37 м2</t>
  </si>
  <si>
    <t>20,5 м3</t>
  </si>
  <si>
    <t>2 шт</t>
  </si>
  <si>
    <t xml:space="preserve">Ущільнення основи під фундамент </t>
  </si>
  <si>
    <t>Влаштування рамного фундаменту</t>
  </si>
  <si>
    <t>Ущільнення грунту основи глядацького залу щебенем</t>
  </si>
  <si>
    <t>Улаштування ущільненних трамбівками піщаних підстилаючих шарів</t>
  </si>
  <si>
    <t>Улаштування покриття з брущатки по готовому підстилаючому шару із заповненням швів піском</t>
  </si>
  <si>
    <t>Улаштування з/б монолітного перекриття сцени по сталевих балках</t>
  </si>
  <si>
    <t>Виготовлення гратчастих конструкцій (стояки, ферма)</t>
  </si>
  <si>
    <t xml:space="preserve">Зведення стін з газоблоку </t>
  </si>
  <si>
    <t>Виготовлення крокв та влаштування кроквяної системи</t>
  </si>
  <si>
    <t>Двотавр№14</t>
  </si>
  <si>
    <t>Двотавр№20</t>
  </si>
  <si>
    <t>Інше</t>
  </si>
  <si>
    <t>112 м2</t>
  </si>
  <si>
    <t>2шт</t>
  </si>
  <si>
    <t>15 м3</t>
  </si>
  <si>
    <t>707,9 кг</t>
  </si>
  <si>
    <t>402,4 кг</t>
  </si>
  <si>
    <t>Будівельні роботи</t>
  </si>
  <si>
    <t>Брущатка</t>
  </si>
  <si>
    <t>35 м3</t>
  </si>
  <si>
    <t>Улаштування покрівлі односкатної з листів СПН</t>
  </si>
  <si>
    <t>-</t>
  </si>
  <si>
    <t>Допоміжні матеріали</t>
  </si>
  <si>
    <t>Сталевий профільований настил Н-60</t>
  </si>
  <si>
    <t>Разом будівельні роботи</t>
  </si>
  <si>
    <t>Разом матеріали</t>
  </si>
  <si>
    <t>Арматура  (Ø6, Ø8, Ø10, Ø12, Ø20)</t>
  </si>
  <si>
    <t>Автономний вуличний ліхтар 30Вт</t>
  </si>
  <si>
    <t>Разом інше</t>
  </si>
  <si>
    <t>Кількість, од.</t>
  </si>
  <si>
    <t>Непередбачені витрати (20%)</t>
  </si>
  <si>
    <t>312 м2</t>
  </si>
  <si>
    <t>31,2 м3</t>
  </si>
  <si>
    <t>Жолоб водостічний</t>
  </si>
  <si>
    <t>Монтаж системи водовідведення</t>
  </si>
  <si>
    <t>55,9 м</t>
  </si>
  <si>
    <t>15,9 м3</t>
  </si>
  <si>
    <t>36,34 м3</t>
  </si>
  <si>
    <t>Розробка грунту під фундамент</t>
  </si>
  <si>
    <t xml:space="preserve">Розробка грунту території
</t>
  </si>
  <si>
    <t>556,2 м3</t>
  </si>
  <si>
    <t>24,49 м2</t>
  </si>
  <si>
    <t>Посадка саджанця листяних порід</t>
  </si>
  <si>
    <t>20 шт</t>
  </si>
  <si>
    <t>Благоустрій та озеленення території</t>
  </si>
  <si>
    <t>169,2 м2</t>
  </si>
  <si>
    <t>Влаштування квітників та клумб</t>
  </si>
  <si>
    <t>19,68 м2</t>
  </si>
  <si>
    <t>Виготовлення та монтаж кованих воріт</t>
  </si>
  <si>
    <t>Монтаж дверей чорного ходу</t>
  </si>
  <si>
    <t>5,4 м2</t>
  </si>
  <si>
    <t>Улаштування зовнішних сходів з граніту</t>
  </si>
  <si>
    <t>7 м.п.</t>
  </si>
  <si>
    <t>1 шт</t>
  </si>
  <si>
    <t>109,6 м2</t>
  </si>
  <si>
    <t>Облицювання забору гранітною плиткою</t>
  </si>
  <si>
    <t>Сабвуфер ALTO PROFESSIONAL TS218S</t>
  </si>
  <si>
    <t>Топ MAG Z 120A</t>
  </si>
  <si>
    <t>Sennheiser HD 25-II</t>
  </si>
  <si>
    <t>Вуличний рекламний відеопроектор OMP -3.5 ST</t>
  </si>
  <si>
    <t xml:space="preserve">Кабель ProLink HDMI </t>
  </si>
  <si>
    <t>Ноутбук Dell Inspiron 7559</t>
  </si>
  <si>
    <t>Відеоспостереження</t>
  </si>
  <si>
    <t>Апаратура для освітлення сцени</t>
  </si>
  <si>
    <t>4 шт</t>
  </si>
  <si>
    <t>8 шт</t>
  </si>
  <si>
    <t>Lumi моторизваний настінний 250" (4:3) 500 x 375 (PSAC250D) White Case </t>
  </si>
  <si>
    <t xml:space="preserve">Проектор для підсвітлення сцени BenQ W1070 </t>
  </si>
  <si>
    <t>Готовий кабель SoundMaster PXX10B</t>
  </si>
  <si>
    <t>Мікрофонна стійка SoundKing SKDD007B</t>
  </si>
  <si>
    <t>Інструментальний мікрофон Shure SM57LCE</t>
  </si>
  <si>
    <t>Вокальний мікрофон Shure SM58LCE</t>
  </si>
  <si>
    <t>Радіосистема Sennheiser EW D1-835S-H-EU</t>
  </si>
  <si>
    <t>Пасивний мікшерний пульт ALTO PROFESSIONAL ZMX124FXU</t>
  </si>
  <si>
    <t>Роз'єми, з'єднувачі SoundKing SKCC139</t>
  </si>
  <si>
    <t>Кабель в бухті SoundKing SKGA302 black</t>
  </si>
  <si>
    <t>Підлоговий монітор Laney CXM-110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</si>
</sst>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/>
    <xf numFmtId="0" fontId="4" fillId="0" borderId="2" xfId="2" applyFont="1" applyBorder="1"/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6" xfId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</cellXfs>
  <cellStyles count="3">
    <cellStyle name="Гиперссылка" xfId="2" builtinId="8"/>
    <cellStyle name="Заголовок 2" xfId="1" builtin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zetka.com.ua/dell_inspiron_i755810ndw_46/p69369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"/>
  <sheetViews>
    <sheetView tabSelected="1" topLeftCell="A61" workbookViewId="0">
      <selection activeCell="F70" sqref="F70"/>
    </sheetView>
  </sheetViews>
  <sheetFormatPr defaultRowHeight="15" x14ac:dyDescent="0.25"/>
  <cols>
    <col min="1" max="1" width="5.42578125" customWidth="1"/>
    <col min="2" max="2" width="51" customWidth="1"/>
    <col min="3" max="3" width="8.7109375" customWidth="1"/>
    <col min="4" max="4" width="9.5703125" customWidth="1"/>
    <col min="5" max="5" width="12.28515625" customWidth="1"/>
    <col min="6" max="6" width="10.28515625" customWidth="1"/>
    <col min="7" max="7" width="9" customWidth="1"/>
  </cols>
  <sheetData>
    <row r="2" spans="1:5" ht="18.75" x14ac:dyDescent="0.25">
      <c r="A2" s="32" t="s">
        <v>0</v>
      </c>
      <c r="B2" s="32"/>
      <c r="C2" s="32"/>
      <c r="D2" s="32"/>
      <c r="E2" s="32"/>
    </row>
    <row r="3" spans="1:5" ht="42.75" customHeight="1" x14ac:dyDescent="0.25">
      <c r="A3" s="2" t="s">
        <v>1</v>
      </c>
      <c r="B3" s="2" t="s">
        <v>2</v>
      </c>
      <c r="C3" s="9" t="s">
        <v>61</v>
      </c>
      <c r="D3" s="4" t="s">
        <v>3</v>
      </c>
      <c r="E3" s="3" t="s">
        <v>4</v>
      </c>
    </row>
    <row r="4" spans="1:5" ht="30.75" customHeight="1" x14ac:dyDescent="0.25">
      <c r="A4" s="2"/>
      <c r="B4" s="7" t="s">
        <v>49</v>
      </c>
      <c r="C4" s="5"/>
      <c r="D4" s="5"/>
      <c r="E4" s="6"/>
    </row>
    <row r="5" spans="1:5" ht="26.25" customHeight="1" x14ac:dyDescent="0.25">
      <c r="A5" s="2">
        <v>1</v>
      </c>
      <c r="B5" s="11" t="s">
        <v>71</v>
      </c>
      <c r="C5" s="5" t="s">
        <v>72</v>
      </c>
      <c r="D5" s="5">
        <v>220</v>
      </c>
      <c r="E5" s="6">
        <v>122364</v>
      </c>
    </row>
    <row r="6" spans="1:5" ht="26.25" customHeight="1" x14ac:dyDescent="0.25">
      <c r="A6" s="2">
        <v>2</v>
      </c>
      <c r="B6" s="11" t="s">
        <v>70</v>
      </c>
      <c r="C6" s="5" t="s">
        <v>30</v>
      </c>
      <c r="D6" s="5">
        <v>220</v>
      </c>
      <c r="E6" s="6">
        <v>4510</v>
      </c>
    </row>
    <row r="7" spans="1:5" ht="27" customHeight="1" x14ac:dyDescent="0.25">
      <c r="A7" s="2">
        <v>3</v>
      </c>
      <c r="B7" s="11" t="s">
        <v>32</v>
      </c>
      <c r="C7" s="5" t="s">
        <v>73</v>
      </c>
      <c r="D7" s="5">
        <v>35</v>
      </c>
      <c r="E7" s="5">
        <v>857.15</v>
      </c>
    </row>
    <row r="8" spans="1:5" ht="26.25" customHeight="1" x14ac:dyDescent="0.25">
      <c r="A8" s="2">
        <v>4</v>
      </c>
      <c r="B8" s="11" t="s">
        <v>33</v>
      </c>
      <c r="C8" s="5" t="s">
        <v>22</v>
      </c>
      <c r="D8" s="5">
        <v>820</v>
      </c>
      <c r="E8" s="5">
        <v>1371</v>
      </c>
    </row>
    <row r="9" spans="1:5" ht="27" customHeight="1" x14ac:dyDescent="0.25">
      <c r="A9" s="2">
        <v>5</v>
      </c>
      <c r="B9" s="11" t="s">
        <v>34</v>
      </c>
      <c r="C9" s="2" t="s">
        <v>63</v>
      </c>
      <c r="D9" s="2">
        <v>12.89</v>
      </c>
      <c r="E9" s="2">
        <v>4021.68</v>
      </c>
    </row>
    <row r="10" spans="1:5" ht="30" customHeight="1" x14ac:dyDescent="0.25">
      <c r="A10" s="2">
        <v>6</v>
      </c>
      <c r="B10" s="12" t="s">
        <v>35</v>
      </c>
      <c r="C10" s="2" t="s">
        <v>64</v>
      </c>
      <c r="D10" s="2">
        <v>269</v>
      </c>
      <c r="E10" s="2">
        <v>8392.7999999999993</v>
      </c>
    </row>
    <row r="11" spans="1:5" ht="25.5" customHeight="1" x14ac:dyDescent="0.25">
      <c r="A11" s="2">
        <v>7</v>
      </c>
      <c r="B11" s="11" t="s">
        <v>36</v>
      </c>
      <c r="C11" s="2" t="s">
        <v>63</v>
      </c>
      <c r="D11" s="2">
        <v>263.68</v>
      </c>
      <c r="E11" s="2">
        <v>82268.2</v>
      </c>
    </row>
    <row r="12" spans="1:5" ht="24.75" customHeight="1" x14ac:dyDescent="0.25">
      <c r="A12" s="2">
        <v>8</v>
      </c>
      <c r="B12" s="11" t="s">
        <v>37</v>
      </c>
      <c r="C12" s="2" t="s">
        <v>46</v>
      </c>
      <c r="D12" s="2">
        <v>1097.23</v>
      </c>
      <c r="E12" s="2">
        <v>16458</v>
      </c>
    </row>
    <row r="13" spans="1:5" ht="25.5" customHeight="1" x14ac:dyDescent="0.25">
      <c r="A13" s="2">
        <v>9</v>
      </c>
      <c r="B13" s="11" t="s">
        <v>38</v>
      </c>
      <c r="C13" s="2" t="s">
        <v>47</v>
      </c>
      <c r="D13" s="2">
        <v>4.6580000000000004</v>
      </c>
      <c r="E13" s="2">
        <v>3587</v>
      </c>
    </row>
    <row r="14" spans="1:5" ht="22.5" customHeight="1" x14ac:dyDescent="0.25">
      <c r="A14" s="2">
        <v>10</v>
      </c>
      <c r="B14" s="11" t="s">
        <v>10</v>
      </c>
      <c r="C14" s="2" t="s">
        <v>48</v>
      </c>
      <c r="D14" s="2">
        <v>8.25</v>
      </c>
      <c r="E14" s="2">
        <v>347</v>
      </c>
    </row>
    <row r="15" spans="1:5" ht="32.25" customHeight="1" x14ac:dyDescent="0.25">
      <c r="A15" s="2">
        <v>11</v>
      </c>
      <c r="B15" s="10" t="s">
        <v>11</v>
      </c>
      <c r="C15" s="2" t="s">
        <v>27</v>
      </c>
      <c r="D15" s="2">
        <v>207</v>
      </c>
      <c r="E15" s="2">
        <v>634</v>
      </c>
    </row>
    <row r="16" spans="1:5" ht="21" customHeight="1" x14ac:dyDescent="0.25">
      <c r="A16" s="2">
        <v>12</v>
      </c>
      <c r="B16" s="9" t="s">
        <v>39</v>
      </c>
      <c r="C16" s="2" t="s">
        <v>26</v>
      </c>
      <c r="D16" s="2">
        <v>227.84</v>
      </c>
      <c r="E16" s="2">
        <v>1709</v>
      </c>
    </row>
    <row r="17" spans="1:5" ht="24.75" customHeight="1" x14ac:dyDescent="0.25">
      <c r="A17" s="2">
        <v>13</v>
      </c>
      <c r="B17" s="9" t="s">
        <v>81</v>
      </c>
      <c r="C17" s="2" t="s">
        <v>85</v>
      </c>
      <c r="D17" s="2">
        <v>4680</v>
      </c>
      <c r="E17" s="2">
        <v>4680</v>
      </c>
    </row>
    <row r="18" spans="1:5" ht="26.25" customHeight="1" x14ac:dyDescent="0.25">
      <c r="A18" s="2">
        <v>14</v>
      </c>
      <c r="B18" s="9" t="s">
        <v>40</v>
      </c>
      <c r="C18" s="2" t="s">
        <v>28</v>
      </c>
      <c r="D18" s="2">
        <v>3547.48</v>
      </c>
      <c r="E18" s="2">
        <v>2980</v>
      </c>
    </row>
    <row r="19" spans="1:5" ht="31.5" customHeight="1" x14ac:dyDescent="0.25">
      <c r="A19" s="2">
        <v>15</v>
      </c>
      <c r="B19" s="11" t="s">
        <v>52</v>
      </c>
      <c r="C19" s="2" t="s">
        <v>29</v>
      </c>
      <c r="D19" s="2">
        <v>39.04</v>
      </c>
      <c r="E19" s="2">
        <v>1445</v>
      </c>
    </row>
    <row r="20" spans="1:5" ht="31.5" customHeight="1" x14ac:dyDescent="0.25">
      <c r="A20" s="2">
        <v>16</v>
      </c>
      <c r="B20" s="11" t="s">
        <v>83</v>
      </c>
      <c r="C20" s="2" t="s">
        <v>84</v>
      </c>
      <c r="D20" s="2">
        <v>1596</v>
      </c>
      <c r="E20" s="2">
        <v>11172</v>
      </c>
    </row>
    <row r="21" spans="1:5" ht="31.5" customHeight="1" x14ac:dyDescent="0.25">
      <c r="A21" s="2">
        <v>17</v>
      </c>
      <c r="B21" s="11" t="s">
        <v>87</v>
      </c>
      <c r="C21" s="2" t="s">
        <v>86</v>
      </c>
      <c r="D21" s="2">
        <v>900</v>
      </c>
      <c r="E21" s="2">
        <v>98640</v>
      </c>
    </row>
    <row r="22" spans="1:5" ht="31.5" customHeight="1" x14ac:dyDescent="0.25">
      <c r="A22" s="2">
        <v>18</v>
      </c>
      <c r="B22" s="11" t="s">
        <v>80</v>
      </c>
      <c r="C22" s="2" t="s">
        <v>82</v>
      </c>
      <c r="D22" s="2">
        <v>2000</v>
      </c>
      <c r="E22" s="2">
        <v>10800</v>
      </c>
    </row>
    <row r="23" spans="1:5" ht="31.5" customHeight="1" x14ac:dyDescent="0.25">
      <c r="A23" s="2">
        <v>19</v>
      </c>
      <c r="B23" s="10" t="s">
        <v>76</v>
      </c>
      <c r="C23" s="2" t="s">
        <v>77</v>
      </c>
      <c r="D23" s="2">
        <v>80</v>
      </c>
      <c r="E23" s="2">
        <v>13536</v>
      </c>
    </row>
    <row r="24" spans="1:5" ht="31.5" customHeight="1" x14ac:dyDescent="0.25">
      <c r="A24" s="2">
        <v>20</v>
      </c>
      <c r="B24" s="10" t="s">
        <v>78</v>
      </c>
      <c r="C24" s="2" t="s">
        <v>79</v>
      </c>
      <c r="D24" s="2">
        <v>165</v>
      </c>
      <c r="E24" s="2">
        <v>3247.2</v>
      </c>
    </row>
    <row r="25" spans="1:5" ht="31.5" customHeight="1" x14ac:dyDescent="0.25">
      <c r="A25" s="2">
        <v>21</v>
      </c>
      <c r="B25" s="10" t="s">
        <v>74</v>
      </c>
      <c r="C25" s="2" t="s">
        <v>21</v>
      </c>
      <c r="D25" s="2">
        <v>2800</v>
      </c>
      <c r="E25" s="2">
        <v>16800</v>
      </c>
    </row>
    <row r="26" spans="1:5" ht="31.5" customHeight="1" x14ac:dyDescent="0.25">
      <c r="A26" s="2">
        <v>22</v>
      </c>
      <c r="B26" s="11" t="s">
        <v>66</v>
      </c>
      <c r="C26" s="2" t="s">
        <v>67</v>
      </c>
      <c r="D26" s="2">
        <v>80</v>
      </c>
      <c r="E26" s="2">
        <v>4472</v>
      </c>
    </row>
    <row r="27" spans="1:5" ht="31.5" customHeight="1" x14ac:dyDescent="0.25">
      <c r="A27" s="2"/>
      <c r="B27" s="13"/>
      <c r="C27" s="2"/>
      <c r="D27" s="20" t="s">
        <v>56</v>
      </c>
      <c r="E27" s="33">
        <f>SUM(E5:E26)</f>
        <v>414292.02999999997</v>
      </c>
    </row>
    <row r="28" spans="1:5" ht="19.5" customHeight="1" x14ac:dyDescent="0.25">
      <c r="A28" s="2"/>
      <c r="B28" s="8" t="s">
        <v>6</v>
      </c>
      <c r="C28" s="2"/>
      <c r="D28" s="2"/>
      <c r="E28" s="2"/>
    </row>
    <row r="29" spans="1:5" ht="21.75" customHeight="1" x14ac:dyDescent="0.25">
      <c r="A29" s="2">
        <v>23</v>
      </c>
      <c r="B29" s="9" t="s">
        <v>7</v>
      </c>
      <c r="C29" s="2" t="s">
        <v>51</v>
      </c>
      <c r="D29" s="2">
        <v>1603.1</v>
      </c>
      <c r="E29" s="2">
        <v>56109</v>
      </c>
    </row>
    <row r="30" spans="1:5" ht="30" customHeight="1" x14ac:dyDescent="0.25">
      <c r="A30" s="2">
        <v>24</v>
      </c>
      <c r="B30" s="10" t="s">
        <v>58</v>
      </c>
      <c r="C30" s="2" t="s">
        <v>23</v>
      </c>
      <c r="D30" s="2" t="s">
        <v>53</v>
      </c>
      <c r="E30" s="2">
        <v>7094</v>
      </c>
    </row>
    <row r="31" spans="1:5" ht="24" customHeight="1" x14ac:dyDescent="0.25">
      <c r="A31" s="2">
        <v>25</v>
      </c>
      <c r="B31" s="9" t="s">
        <v>8</v>
      </c>
      <c r="C31" s="2" t="s">
        <v>68</v>
      </c>
      <c r="D31" s="2">
        <v>261.3</v>
      </c>
      <c r="E31" s="2">
        <v>4154.7</v>
      </c>
    </row>
    <row r="32" spans="1:5" ht="24.75" customHeight="1" x14ac:dyDescent="0.25">
      <c r="A32" s="2">
        <v>26</v>
      </c>
      <c r="B32" s="9" t="s">
        <v>9</v>
      </c>
      <c r="C32" s="2" t="s">
        <v>69</v>
      </c>
      <c r="D32" s="2">
        <v>211.9</v>
      </c>
      <c r="E32" s="2">
        <v>77004</v>
      </c>
    </row>
    <row r="33" spans="1:5" ht="24.75" customHeight="1" x14ac:dyDescent="0.25">
      <c r="A33" s="2">
        <v>27</v>
      </c>
      <c r="B33" s="9" t="s">
        <v>50</v>
      </c>
      <c r="C33" s="2" t="s">
        <v>63</v>
      </c>
      <c r="D33" s="2">
        <v>230</v>
      </c>
      <c r="E33" s="2">
        <v>71758.399999999994</v>
      </c>
    </row>
    <row r="34" spans="1:5" ht="24" customHeight="1" x14ac:dyDescent="0.25">
      <c r="A34" s="2">
        <v>28</v>
      </c>
      <c r="B34" s="9" t="s">
        <v>41</v>
      </c>
      <c r="C34" s="2" t="s">
        <v>24</v>
      </c>
      <c r="D34" s="2" t="s">
        <v>53</v>
      </c>
      <c r="E34" s="2">
        <v>29820</v>
      </c>
    </row>
    <row r="35" spans="1:5" ht="23.25" customHeight="1" x14ac:dyDescent="0.25">
      <c r="A35" s="2">
        <v>29</v>
      </c>
      <c r="B35" s="9" t="s">
        <v>42</v>
      </c>
      <c r="C35" s="2" t="s">
        <v>31</v>
      </c>
      <c r="D35" s="2" t="s">
        <v>53</v>
      </c>
      <c r="E35" s="2">
        <v>12060</v>
      </c>
    </row>
    <row r="36" spans="1:5" ht="24" customHeight="1" x14ac:dyDescent="0.25">
      <c r="A36" s="2">
        <v>310</v>
      </c>
      <c r="B36" s="9" t="s">
        <v>55</v>
      </c>
      <c r="C36" s="2" t="s">
        <v>44</v>
      </c>
      <c r="D36" s="2">
        <v>163.47999999999999</v>
      </c>
      <c r="E36" s="2">
        <v>18309.8</v>
      </c>
    </row>
    <row r="37" spans="1:5" ht="24.75" customHeight="1" x14ac:dyDescent="0.25">
      <c r="A37" s="2">
        <v>31</v>
      </c>
      <c r="B37" s="9" t="s">
        <v>12</v>
      </c>
      <c r="C37" s="2" t="s">
        <v>25</v>
      </c>
      <c r="D37" s="2">
        <v>650</v>
      </c>
      <c r="E37" s="2">
        <v>48750</v>
      </c>
    </row>
    <row r="38" spans="1:5" ht="24" customHeight="1" x14ac:dyDescent="0.25">
      <c r="A38" s="2">
        <v>32</v>
      </c>
      <c r="B38" s="11" t="s">
        <v>13</v>
      </c>
      <c r="C38" s="2" t="s">
        <v>26</v>
      </c>
      <c r="D38" s="2">
        <v>1180</v>
      </c>
      <c r="E38" s="2">
        <v>8850</v>
      </c>
    </row>
    <row r="39" spans="1:5" ht="25.5" customHeight="1" x14ac:dyDescent="0.25">
      <c r="A39" s="2">
        <v>33</v>
      </c>
      <c r="B39" s="11" t="s">
        <v>15</v>
      </c>
      <c r="C39" s="2" t="s">
        <v>28</v>
      </c>
      <c r="D39" s="2">
        <v>3200</v>
      </c>
      <c r="E39" s="2">
        <v>2688</v>
      </c>
    </row>
    <row r="40" spans="1:5" ht="26.25" customHeight="1" x14ac:dyDescent="0.25">
      <c r="A40" s="2">
        <v>34</v>
      </c>
      <c r="B40" s="11" t="s">
        <v>14</v>
      </c>
      <c r="C40" s="2" t="s">
        <v>27</v>
      </c>
      <c r="D40" s="2" t="s">
        <v>53</v>
      </c>
      <c r="E40" s="2">
        <v>4852.96</v>
      </c>
    </row>
    <row r="41" spans="1:5" ht="26.25" customHeight="1" x14ac:dyDescent="0.25">
      <c r="A41" s="2">
        <v>35</v>
      </c>
      <c r="B41" s="11" t="s">
        <v>65</v>
      </c>
      <c r="C41" s="2" t="s">
        <v>67</v>
      </c>
      <c r="D41" s="2">
        <v>83.4</v>
      </c>
      <c r="E41" s="2">
        <v>4662</v>
      </c>
    </row>
    <row r="42" spans="1:5" ht="26.25" customHeight="1" x14ac:dyDescent="0.25">
      <c r="A42" s="2">
        <v>36</v>
      </c>
      <c r="B42" s="11" t="s">
        <v>54</v>
      </c>
      <c r="C42" s="21" t="s">
        <v>53</v>
      </c>
      <c r="D42" s="21" t="s">
        <v>53</v>
      </c>
      <c r="E42" s="2">
        <v>5144.0600000000004</v>
      </c>
    </row>
    <row r="43" spans="1:5" ht="26.25" customHeight="1" x14ac:dyDescent="0.25">
      <c r="A43" s="2"/>
      <c r="B43" s="23"/>
      <c r="C43" s="25"/>
      <c r="D43" s="24" t="s">
        <v>57</v>
      </c>
      <c r="E43" s="34">
        <f>SUM(E29:E42)</f>
        <v>351256.92000000004</v>
      </c>
    </row>
    <row r="44" spans="1:5" ht="30" customHeight="1" x14ac:dyDescent="0.25">
      <c r="A44" s="2"/>
      <c r="B44" s="8" t="s">
        <v>43</v>
      </c>
      <c r="C44" s="22"/>
      <c r="D44" s="22"/>
      <c r="E44" s="2"/>
    </row>
    <row r="45" spans="1:5" ht="23.25" customHeight="1" x14ac:dyDescent="0.25">
      <c r="A45" s="2">
        <v>37</v>
      </c>
      <c r="B45" s="11" t="s">
        <v>16</v>
      </c>
      <c r="C45" s="2" t="s">
        <v>75</v>
      </c>
      <c r="D45" s="2">
        <v>7000</v>
      </c>
      <c r="E45" s="2">
        <v>140000</v>
      </c>
    </row>
    <row r="46" spans="1:5" ht="21.75" customHeight="1" x14ac:dyDescent="0.25">
      <c r="A46" s="2">
        <v>38</v>
      </c>
      <c r="B46" s="9" t="s">
        <v>17</v>
      </c>
      <c r="C46" s="2" t="s">
        <v>45</v>
      </c>
      <c r="D46" s="2">
        <v>300</v>
      </c>
      <c r="E46" s="3">
        <v>600</v>
      </c>
    </row>
    <row r="47" spans="1:5" ht="23.25" customHeight="1" x14ac:dyDescent="0.25">
      <c r="A47" s="2">
        <v>39</v>
      </c>
      <c r="B47" s="11" t="s">
        <v>18</v>
      </c>
      <c r="C47" s="2" t="s">
        <v>21</v>
      </c>
      <c r="D47" s="2">
        <v>3000</v>
      </c>
      <c r="E47" s="2">
        <v>18000</v>
      </c>
    </row>
    <row r="48" spans="1:5" ht="23.25" customHeight="1" x14ac:dyDescent="0.25">
      <c r="A48" s="2">
        <v>40</v>
      </c>
      <c r="B48" s="11" t="s">
        <v>19</v>
      </c>
      <c r="C48" s="2" t="s">
        <v>20</v>
      </c>
      <c r="D48" s="2">
        <v>1600</v>
      </c>
      <c r="E48" s="2">
        <v>4800</v>
      </c>
    </row>
    <row r="49" spans="1:5" ht="23.25" customHeight="1" x14ac:dyDescent="0.25">
      <c r="A49" s="2">
        <v>41</v>
      </c>
      <c r="B49" s="16" t="s">
        <v>88</v>
      </c>
      <c r="C49" s="2" t="s">
        <v>31</v>
      </c>
      <c r="D49" s="2">
        <v>20000</v>
      </c>
      <c r="E49" s="2">
        <v>40000</v>
      </c>
    </row>
    <row r="50" spans="1:5" ht="23.25" customHeight="1" x14ac:dyDescent="0.25">
      <c r="A50" s="2">
        <v>42</v>
      </c>
      <c r="B50" s="16" t="s">
        <v>89</v>
      </c>
      <c r="C50" s="2" t="s">
        <v>96</v>
      </c>
      <c r="D50" s="2">
        <v>16200</v>
      </c>
      <c r="E50" s="2">
        <v>64800</v>
      </c>
    </row>
    <row r="51" spans="1:5" ht="23.25" customHeight="1" x14ac:dyDescent="0.25">
      <c r="A51" s="2">
        <v>43</v>
      </c>
      <c r="B51" s="16" t="s">
        <v>108</v>
      </c>
      <c r="C51" s="2" t="s">
        <v>31</v>
      </c>
      <c r="D51" s="2">
        <v>4200</v>
      </c>
      <c r="E51" s="2">
        <v>8400</v>
      </c>
    </row>
    <row r="52" spans="1:5" ht="23.25" customHeight="1" x14ac:dyDescent="0.25">
      <c r="A52" s="2">
        <v>44</v>
      </c>
      <c r="B52" s="16" t="s">
        <v>107</v>
      </c>
      <c r="C52" s="2">
        <v>125</v>
      </c>
      <c r="D52" s="2">
        <v>20</v>
      </c>
      <c r="E52" s="2">
        <v>2500</v>
      </c>
    </row>
    <row r="53" spans="1:5" ht="23.25" customHeight="1" x14ac:dyDescent="0.25">
      <c r="A53" s="2">
        <v>45</v>
      </c>
      <c r="B53" s="16" t="s">
        <v>106</v>
      </c>
      <c r="C53" s="2">
        <v>30</v>
      </c>
      <c r="D53" s="2">
        <v>30</v>
      </c>
      <c r="E53" s="2">
        <v>900</v>
      </c>
    </row>
    <row r="54" spans="1:5" ht="23.25" customHeight="1" x14ac:dyDescent="0.25">
      <c r="A54" s="2">
        <v>46</v>
      </c>
      <c r="B54" s="16" t="s">
        <v>90</v>
      </c>
      <c r="C54" s="2" t="s">
        <v>85</v>
      </c>
      <c r="D54" s="2">
        <v>1170</v>
      </c>
      <c r="E54" s="2">
        <v>1770</v>
      </c>
    </row>
    <row r="55" spans="1:5" ht="28.5" customHeight="1" x14ac:dyDescent="0.25">
      <c r="A55" s="2">
        <v>47</v>
      </c>
      <c r="B55" s="17" t="s">
        <v>105</v>
      </c>
      <c r="C55" s="2" t="s">
        <v>85</v>
      </c>
      <c r="D55" s="2">
        <v>10000</v>
      </c>
      <c r="E55" s="2">
        <v>10000</v>
      </c>
    </row>
    <row r="56" spans="1:5" ht="23.25" customHeight="1" x14ac:dyDescent="0.25">
      <c r="A56" s="2">
        <v>48</v>
      </c>
      <c r="B56" s="16" t="s">
        <v>104</v>
      </c>
      <c r="C56" s="2" t="s">
        <v>31</v>
      </c>
      <c r="D56" s="2">
        <v>17500</v>
      </c>
      <c r="E56" s="2">
        <v>35000</v>
      </c>
    </row>
    <row r="57" spans="1:5" ht="23.25" customHeight="1" x14ac:dyDescent="0.25">
      <c r="A57" s="2">
        <v>49</v>
      </c>
      <c r="B57" s="16" t="s">
        <v>103</v>
      </c>
      <c r="C57" s="2" t="s">
        <v>31</v>
      </c>
      <c r="D57" s="2">
        <v>4000</v>
      </c>
      <c r="E57" s="2">
        <v>8000</v>
      </c>
    </row>
    <row r="58" spans="1:5" ht="23.25" customHeight="1" x14ac:dyDescent="0.25">
      <c r="A58" s="2">
        <v>50</v>
      </c>
      <c r="B58" s="16" t="s">
        <v>102</v>
      </c>
      <c r="C58" s="2" t="s">
        <v>96</v>
      </c>
      <c r="D58" s="2">
        <v>4200</v>
      </c>
      <c r="E58" s="2">
        <v>16800</v>
      </c>
    </row>
    <row r="59" spans="1:5" ht="23.25" customHeight="1" x14ac:dyDescent="0.25">
      <c r="A59" s="2">
        <v>51</v>
      </c>
      <c r="B59" s="16" t="s">
        <v>101</v>
      </c>
      <c r="C59" s="2" t="s">
        <v>21</v>
      </c>
      <c r="D59" s="2">
        <v>800</v>
      </c>
      <c r="E59" s="2">
        <v>4800</v>
      </c>
    </row>
    <row r="60" spans="1:5" ht="23.25" customHeight="1" x14ac:dyDescent="0.25">
      <c r="A60" s="2">
        <v>52</v>
      </c>
      <c r="B60" s="16" t="s">
        <v>100</v>
      </c>
      <c r="C60" s="2" t="s">
        <v>97</v>
      </c>
      <c r="D60" s="2">
        <v>550</v>
      </c>
      <c r="E60" s="2">
        <v>4400</v>
      </c>
    </row>
    <row r="61" spans="1:5" ht="23.25" customHeight="1" x14ac:dyDescent="0.25">
      <c r="A61" s="14">
        <v>53</v>
      </c>
      <c r="B61" s="11" t="s">
        <v>91</v>
      </c>
      <c r="C61" s="15" t="s">
        <v>85</v>
      </c>
      <c r="D61" s="2">
        <v>95000</v>
      </c>
      <c r="E61" s="2">
        <v>95000</v>
      </c>
    </row>
    <row r="62" spans="1:5" ht="23.25" customHeight="1" x14ac:dyDescent="0.25">
      <c r="A62" s="2">
        <v>54</v>
      </c>
      <c r="B62" s="16" t="s">
        <v>99</v>
      </c>
      <c r="C62" s="2" t="s">
        <v>31</v>
      </c>
      <c r="D62" s="2">
        <v>18500</v>
      </c>
      <c r="E62" s="2">
        <v>18500</v>
      </c>
    </row>
    <row r="63" spans="1:5" ht="23.25" customHeight="1" x14ac:dyDescent="0.25">
      <c r="A63" s="2">
        <v>55</v>
      </c>
      <c r="B63" s="18" t="s">
        <v>98</v>
      </c>
      <c r="C63" s="2" t="s">
        <v>85</v>
      </c>
      <c r="D63" s="2">
        <v>17500</v>
      </c>
      <c r="E63" s="2">
        <v>17500</v>
      </c>
    </row>
    <row r="64" spans="1:5" ht="23.25" customHeight="1" x14ac:dyDescent="0.25">
      <c r="A64" s="2">
        <v>56</v>
      </c>
      <c r="B64" s="18" t="s">
        <v>92</v>
      </c>
      <c r="C64" s="2" t="s">
        <v>31</v>
      </c>
      <c r="D64" s="2">
        <v>600</v>
      </c>
      <c r="E64" s="2">
        <v>1200</v>
      </c>
    </row>
    <row r="65" spans="1:5" ht="23.25" customHeight="1" x14ac:dyDescent="0.25">
      <c r="A65" s="2">
        <v>57</v>
      </c>
      <c r="B65" s="19" t="s">
        <v>93</v>
      </c>
      <c r="C65" s="2" t="s">
        <v>85</v>
      </c>
      <c r="D65" s="2">
        <v>26000</v>
      </c>
      <c r="E65" s="2">
        <v>26000</v>
      </c>
    </row>
    <row r="66" spans="1:5" ht="23.25" customHeight="1" x14ac:dyDescent="0.25">
      <c r="A66" s="2">
        <v>58</v>
      </c>
      <c r="B66" s="11" t="s">
        <v>95</v>
      </c>
      <c r="C66" s="2" t="s">
        <v>53</v>
      </c>
      <c r="D66" s="2">
        <v>90000</v>
      </c>
      <c r="E66" s="2">
        <v>90000</v>
      </c>
    </row>
    <row r="67" spans="1:5" ht="23.25" customHeight="1" x14ac:dyDescent="0.25">
      <c r="A67" s="2">
        <v>59</v>
      </c>
      <c r="B67" s="11" t="s">
        <v>94</v>
      </c>
      <c r="C67" s="2" t="s">
        <v>53</v>
      </c>
      <c r="D67" s="2">
        <v>60000</v>
      </c>
      <c r="E67" s="2">
        <v>60000</v>
      </c>
    </row>
    <row r="68" spans="1:5" ht="23.25" customHeight="1" x14ac:dyDescent="0.25">
      <c r="A68" s="2">
        <v>60</v>
      </c>
      <c r="B68" s="11" t="s">
        <v>59</v>
      </c>
      <c r="C68" s="21" t="s">
        <v>21</v>
      </c>
      <c r="D68" s="2">
        <v>24070</v>
      </c>
      <c r="E68" s="2">
        <v>144420</v>
      </c>
    </row>
    <row r="69" spans="1:5" ht="23.25" customHeight="1" x14ac:dyDescent="0.25">
      <c r="A69" s="2"/>
      <c r="B69" s="23"/>
      <c r="C69" s="25"/>
      <c r="D69" s="24" t="s">
        <v>60</v>
      </c>
      <c r="E69" s="2">
        <f>SUM(E45:E68)</f>
        <v>813390</v>
      </c>
    </row>
    <row r="70" spans="1:5" ht="25.5" customHeight="1" x14ac:dyDescent="0.25">
      <c r="A70" s="2"/>
      <c r="B70" s="26" t="s">
        <v>62</v>
      </c>
      <c r="C70" s="27"/>
      <c r="D70" s="28"/>
      <c r="E70" s="33">
        <f>(E27+E43+E69)*20%</f>
        <v>315787.79000000004</v>
      </c>
    </row>
    <row r="71" spans="1:5" ht="27.75" customHeight="1" x14ac:dyDescent="0.25">
      <c r="A71" s="1"/>
      <c r="B71" s="29" t="s">
        <v>5</v>
      </c>
      <c r="C71" s="30"/>
      <c r="D71" s="31"/>
      <c r="E71" s="35">
        <f>E27+E43+E69+E70</f>
        <v>1894726.74</v>
      </c>
    </row>
  </sheetData>
  <mergeCells count="3">
    <mergeCell ref="B70:D70"/>
    <mergeCell ref="B71:D71"/>
    <mergeCell ref="A2:E2"/>
  </mergeCells>
  <hyperlinks>
    <hyperlink ref="B65" r:id="rId1" display="https://rozetka.com.ua/dell_inspiron_i755810ndw_46/p6936923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Admin</cp:lastModifiedBy>
  <dcterms:created xsi:type="dcterms:W3CDTF">2016-11-13T10:34:43Z</dcterms:created>
  <dcterms:modified xsi:type="dcterms:W3CDTF">2017-07-03T05:54:36Z</dcterms:modified>
</cp:coreProperties>
</file>