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100" windowWidth="19100" windowHeight="73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3" i="1"/>
  <c r="E12"/>
  <c r="E11"/>
  <c r="E10"/>
  <c r="E9"/>
  <c r="E8"/>
  <c r="E7"/>
  <c r="E6"/>
  <c r="E15" s="1"/>
  <c r="E5"/>
  <c r="E4"/>
  <c r="E3"/>
  <c r="E16" l="1"/>
  <c r="E17"/>
</calcChain>
</file>

<file path=xl/sharedStrings.xml><?xml version="1.0" encoding="utf-8"?>
<sst xmlns="http://schemas.openxmlformats.org/spreadsheetml/2006/main" count="33" uniqueCount="28">
  <si>
    <t>Найменування</t>
  </si>
  <si>
    <t>Загальна кількість матеріалів</t>
  </si>
  <si>
    <t>Одиниця виміру</t>
  </si>
  <si>
    <t>Ціна, грн/од.</t>
  </si>
  <si>
    <t>Сума, грн</t>
  </si>
  <si>
    <t>Поліуретанове зв'язуюче STOBIELAST S131.981</t>
  </si>
  <si>
    <t>кг.</t>
  </si>
  <si>
    <t>Кольорова крихта (фракція 1-3)</t>
  </si>
  <si>
    <t>Фарба для розмітки</t>
  </si>
  <si>
    <t>Розчинник Сольвент</t>
  </si>
  <si>
    <t>л.</t>
  </si>
  <si>
    <t>Малярна стрічка</t>
  </si>
  <si>
    <t>рулон</t>
  </si>
  <si>
    <t>Поліуретанова грунтівка STOBIELAST S100</t>
  </si>
  <si>
    <t>Нанесення розмітки (1 вид)</t>
  </si>
  <si>
    <t>услуга</t>
  </si>
  <si>
    <t>Роботи</t>
  </si>
  <si>
    <t>м.кв.</t>
  </si>
  <si>
    <t>Баскетбольні стійки зі щитом</t>
  </si>
  <si>
    <t>комплект</t>
  </si>
  <si>
    <t>Волейбольні стійки</t>
  </si>
  <si>
    <t>Встановлення спортивних елементів</t>
  </si>
  <si>
    <t>послуга</t>
  </si>
  <si>
    <t>Транспортні послуги</t>
  </si>
  <si>
    <t>ВСЬОГО:</t>
  </si>
  <si>
    <t>Резерв 20%</t>
  </si>
  <si>
    <t>Загальна сума, грн</t>
  </si>
  <si>
    <t>Баскетбольно-волейбольний спортивний  майданчик 375м2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</si>
</sst>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/>
    <xf numFmtId="4" fontId="0" fillId="0" borderId="6" xfId="0" applyNumberFormat="1" applyBorder="1" applyAlignment="1">
      <alignment horizontal="center"/>
    </xf>
    <xf numFmtId="4" fontId="0" fillId="0" borderId="6" xfId="0" applyNumberFormat="1" applyBorder="1"/>
    <xf numFmtId="4" fontId="0" fillId="0" borderId="7" xfId="0" applyNumberFormat="1" applyBorder="1"/>
    <xf numFmtId="0" fontId="0" fillId="0" borderId="8" xfId="0" applyBorder="1"/>
    <xf numFmtId="4" fontId="0" fillId="0" borderId="9" xfId="0" applyNumberFormat="1" applyBorder="1" applyAlignment="1">
      <alignment horizontal="center"/>
    </xf>
    <xf numFmtId="4" fontId="0" fillId="0" borderId="9" xfId="0" applyNumberFormat="1" applyBorder="1"/>
    <xf numFmtId="4" fontId="0" fillId="0" borderId="10" xfId="0" applyNumberFormat="1" applyBorder="1"/>
    <xf numFmtId="0" fontId="0" fillId="3" borderId="8" xfId="0" applyFill="1" applyBorder="1"/>
    <xf numFmtId="0" fontId="0" fillId="3" borderId="0" xfId="0" applyFill="1" applyBorder="1" applyAlignment="1">
      <alignment horizontal="center"/>
    </xf>
    <xf numFmtId="0" fontId="0" fillId="0" borderId="11" xfId="0" applyBorder="1"/>
    <xf numFmtId="4" fontId="0" fillId="0" borderId="12" xfId="0" applyNumberFormat="1" applyBorder="1" applyAlignment="1">
      <alignment horizontal="center"/>
    </xf>
    <xf numFmtId="4" fontId="0" fillId="0" borderId="12" xfId="0" applyNumberFormat="1" applyBorder="1"/>
    <xf numFmtId="4" fontId="0" fillId="0" borderId="13" xfId="0" applyNumberFormat="1" applyBorder="1"/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4" fontId="2" fillId="0" borderId="17" xfId="0" applyNumberFormat="1" applyFont="1" applyBorder="1"/>
    <xf numFmtId="0" fontId="1" fillId="0" borderId="18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4" fontId="1" fillId="0" borderId="10" xfId="0" applyNumberFormat="1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4" fontId="1" fillId="0" borderId="24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B4" sqref="B4"/>
    </sheetView>
  </sheetViews>
  <sheetFormatPr defaultRowHeight="14.5"/>
  <cols>
    <col min="1" max="1" width="41.1796875" bestFit="1" customWidth="1"/>
    <col min="2" max="3" width="9" bestFit="1" customWidth="1"/>
    <col min="5" max="5" width="10.54296875" bestFit="1" customWidth="1"/>
  </cols>
  <sheetData>
    <row r="1" spans="1:5" ht="15" thickBot="1">
      <c r="A1" s="1" t="s">
        <v>27</v>
      </c>
      <c r="B1" s="1"/>
      <c r="C1" s="1"/>
      <c r="D1" s="1"/>
      <c r="E1" s="1"/>
    </row>
    <row r="2" spans="1:5" ht="87.5" thickBo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>
      <c r="A3" s="5" t="s">
        <v>5</v>
      </c>
      <c r="B3" s="6">
        <v>765</v>
      </c>
      <c r="C3" s="6" t="s">
        <v>6</v>
      </c>
      <c r="D3" s="7">
        <v>160</v>
      </c>
      <c r="E3" s="8">
        <f t="shared" ref="E3:E13" si="0">B3*D3</f>
        <v>122400</v>
      </c>
    </row>
    <row r="4" spans="1:5">
      <c r="A4" s="9" t="s">
        <v>7</v>
      </c>
      <c r="B4" s="10">
        <v>3200</v>
      </c>
      <c r="C4" s="10" t="s">
        <v>6</v>
      </c>
      <c r="D4" s="11">
        <v>30</v>
      </c>
      <c r="E4" s="12">
        <f t="shared" si="0"/>
        <v>96000</v>
      </c>
    </row>
    <row r="5" spans="1:5">
      <c r="A5" s="13" t="s">
        <v>8</v>
      </c>
      <c r="B5" s="10">
        <v>24</v>
      </c>
      <c r="C5" s="14" t="s">
        <v>6</v>
      </c>
      <c r="D5" s="11">
        <v>400</v>
      </c>
      <c r="E5" s="12">
        <f t="shared" si="0"/>
        <v>9600</v>
      </c>
    </row>
    <row r="6" spans="1:5">
      <c r="A6" s="9" t="s">
        <v>9</v>
      </c>
      <c r="B6" s="10">
        <v>75</v>
      </c>
      <c r="C6" s="10" t="s">
        <v>10</v>
      </c>
      <c r="D6" s="11">
        <v>70</v>
      </c>
      <c r="E6" s="12">
        <f t="shared" si="0"/>
        <v>5250</v>
      </c>
    </row>
    <row r="7" spans="1:5">
      <c r="A7" s="9" t="s">
        <v>11</v>
      </c>
      <c r="B7" s="10">
        <v>40</v>
      </c>
      <c r="C7" s="10" t="s">
        <v>12</v>
      </c>
      <c r="D7" s="11">
        <v>70</v>
      </c>
      <c r="E7" s="12">
        <f t="shared" si="0"/>
        <v>2800</v>
      </c>
    </row>
    <row r="8" spans="1:5">
      <c r="A8" s="9" t="s">
        <v>13</v>
      </c>
      <c r="B8" s="10">
        <v>75</v>
      </c>
      <c r="C8" s="10" t="s">
        <v>6</v>
      </c>
      <c r="D8" s="11">
        <v>145</v>
      </c>
      <c r="E8" s="12">
        <f t="shared" si="0"/>
        <v>10875</v>
      </c>
    </row>
    <row r="9" spans="1:5">
      <c r="A9" s="9" t="s">
        <v>14</v>
      </c>
      <c r="B9" s="10">
        <v>2</v>
      </c>
      <c r="C9" s="10" t="s">
        <v>15</v>
      </c>
      <c r="D9" s="11">
        <v>3000</v>
      </c>
      <c r="E9" s="12">
        <f t="shared" si="0"/>
        <v>6000</v>
      </c>
    </row>
    <row r="10" spans="1:5">
      <c r="A10" s="9" t="s">
        <v>16</v>
      </c>
      <c r="B10" s="10">
        <v>375</v>
      </c>
      <c r="C10" s="10" t="s">
        <v>17</v>
      </c>
      <c r="D10" s="11">
        <v>130</v>
      </c>
      <c r="E10" s="12">
        <f t="shared" si="0"/>
        <v>48750</v>
      </c>
    </row>
    <row r="11" spans="1:5">
      <c r="A11" s="9" t="s">
        <v>18</v>
      </c>
      <c r="B11" s="10">
        <v>2</v>
      </c>
      <c r="C11" s="10" t="s">
        <v>19</v>
      </c>
      <c r="D11" s="11">
        <v>17850</v>
      </c>
      <c r="E11" s="12">
        <f t="shared" si="0"/>
        <v>35700</v>
      </c>
    </row>
    <row r="12" spans="1:5">
      <c r="A12" s="9" t="s">
        <v>20</v>
      </c>
      <c r="B12" s="10">
        <v>1</v>
      </c>
      <c r="C12" s="10" t="s">
        <v>19</v>
      </c>
      <c r="D12" s="11">
        <v>11000</v>
      </c>
      <c r="E12" s="12">
        <f t="shared" si="0"/>
        <v>11000</v>
      </c>
    </row>
    <row r="13" spans="1:5">
      <c r="A13" s="9" t="s">
        <v>21</v>
      </c>
      <c r="B13" s="10">
        <v>1</v>
      </c>
      <c r="C13" s="10" t="s">
        <v>22</v>
      </c>
      <c r="D13" s="11">
        <v>10000</v>
      </c>
      <c r="E13" s="12">
        <f t="shared" si="0"/>
        <v>10000</v>
      </c>
    </row>
    <row r="14" spans="1:5" ht="15" thickBot="1">
      <c r="A14" s="15" t="s">
        <v>23</v>
      </c>
      <c r="B14" s="16">
        <v>1</v>
      </c>
      <c r="C14" s="16" t="s">
        <v>22</v>
      </c>
      <c r="D14" s="17">
        <v>15000</v>
      </c>
      <c r="E14" s="18">
        <v>15000</v>
      </c>
    </row>
    <row r="15" spans="1:5">
      <c r="A15" s="19" t="s">
        <v>24</v>
      </c>
      <c r="B15" s="20"/>
      <c r="C15" s="20"/>
      <c r="D15" s="21"/>
      <c r="E15" s="22">
        <f>SUM(E3:E14)</f>
        <v>373375</v>
      </c>
    </row>
    <row r="16" spans="1:5">
      <c r="A16" s="23" t="s">
        <v>25</v>
      </c>
      <c r="B16" s="24"/>
      <c r="C16" s="24"/>
      <c r="D16" s="25"/>
      <c r="E16" s="26">
        <f>E15*0.2</f>
        <v>74675</v>
      </c>
    </row>
    <row r="17" spans="1:5" ht="15" thickBot="1">
      <c r="A17" s="27" t="s">
        <v>26</v>
      </c>
      <c r="B17" s="28"/>
      <c r="C17" s="28"/>
      <c r="D17" s="29"/>
      <c r="E17" s="30">
        <f>E15+E16</f>
        <v>448050</v>
      </c>
    </row>
  </sheetData>
  <mergeCells count="4">
    <mergeCell ref="A1:E1"/>
    <mergeCell ref="A15:D15"/>
    <mergeCell ref="A16:D16"/>
    <mergeCell ref="A17:D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2020-03-11T12:51:27Z</dcterms:created>
  <dcterms:modified xsi:type="dcterms:W3CDTF">2020-03-11T13:23:39Z</dcterms:modified>
</cp:coreProperties>
</file>