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65" yWindow="465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 s="1"/>
  <c r="E11" i="1" l="1"/>
  <c r="E10" i="1"/>
  <c r="E9" i="1"/>
  <c r="E8" i="1"/>
  <c r="E7" i="1"/>
  <c r="E6" i="1"/>
  <c r="E5" i="1"/>
  <c r="E4" i="1"/>
  <c r="E14" i="1" l="1"/>
  <c r="E15" i="1" s="1"/>
</calcChain>
</file>

<file path=xl/sharedStrings.xml><?xml version="1.0" encoding="utf-8"?>
<sst xmlns="http://schemas.openxmlformats.org/spreadsheetml/2006/main" count="26" uniqueCount="26">
  <si>
    <t>МОДЕЛЬ</t>
  </si>
  <si>
    <t>НАЗВА</t>
  </si>
  <si>
    <t>Кіл-сть</t>
  </si>
  <si>
    <t>Ціна грн. з ПДВ</t>
  </si>
  <si>
    <t>Сума грн. з ПДВ</t>
  </si>
  <si>
    <t>JBL TRIPOD-MA</t>
  </si>
  <si>
    <t>JBL стійка-тринога для акустичних систем, діаметр труби 35 мм</t>
  </si>
  <si>
    <t>Диверсійна (двоантенна) радіосистема з ручним мікрофоном, вісім змінних частот, балансний вихід</t>
  </si>
  <si>
    <t>Athletic MIC5E</t>
  </si>
  <si>
    <t>Мікрофонна стійка</t>
  </si>
  <si>
    <t>VDC 268020000</t>
  </si>
  <si>
    <t>Мікрофонний кабель, переріз жили 0.22 мм, спіральний екран, діаметр 6.35 мм, чорний</t>
  </si>
  <si>
    <t>VDC 311612311</t>
  </si>
  <si>
    <t>Neutrik XLRF NC3FX роз'єм кабельний 3 pin female, (посріблені контакти)</t>
  </si>
  <si>
    <t>VDC 311614321</t>
  </si>
  <si>
    <t>Neutrik XLR NC3MXX роз'єм кабельний 3-pin male (посріблені контакти)</t>
  </si>
  <si>
    <t>Всього грн з ПДВ:</t>
  </si>
  <si>
    <t>Звуковий комплект</t>
  </si>
  <si>
    <t xml:space="preserve"> 8 моно, 2 стерео, GB30 мікрофонні передпідсилювачі, трисмуговий еквалайзер,  1 стерео повернення, 1 аукс (pre/post), спеціальні ефекти Lexicon для караоке</t>
  </si>
  <si>
    <t xml:space="preserve">Активна універсальна двосмугова акустична система, (350+150)Вт, 48Гц‐20кГц, Max SPL 126дБ, 2 входи, Bluetooth-сумісний інтерфейс для  дистанційного керування (Android, iOS) вмонтованим процесором – налаштуванням 5-смугового параметричного еквалайзера, зміною гучності, зберігання і завантажуванням створених пресетів.  664x380x316мм, вага 15кг. </t>
  </si>
  <si>
    <t>мікрофони AKG Perception 45 Vocal</t>
  </si>
  <si>
    <t>мікшерний пульт Soundcraft EFX8+K</t>
  </si>
  <si>
    <t>колонки  JBL EON612</t>
  </si>
  <si>
    <t>Резерв, 20%</t>
  </si>
  <si>
    <t>Загальна сума, грн</t>
  </si>
  <si>
    <t>музичний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</si>
</sst>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G9" sqref="G9"/>
    </sheetView>
  </sheetViews>
  <sheetFormatPr defaultColWidth="14.42578125" defaultRowHeight="15" customHeight="1" x14ac:dyDescent="0.25"/>
  <cols>
    <col min="1" max="1" width="22.140625" customWidth="1"/>
    <col min="2" max="2" width="46.42578125" customWidth="1"/>
    <col min="3" max="3" width="9" customWidth="1"/>
    <col min="4" max="4" width="10.7109375" customWidth="1"/>
    <col min="5" max="5" width="12.7109375" customWidth="1"/>
    <col min="6" max="26" width="8.85546875" customWidth="1"/>
  </cols>
  <sheetData>
    <row r="1" spans="1:26" ht="27.75" customHeight="1" x14ac:dyDescent="0.25">
      <c r="A1" s="1"/>
      <c r="B1" s="2" t="s">
        <v>17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0" x14ac:dyDescent="0.25">
      <c r="A4" s="7" t="s">
        <v>22</v>
      </c>
      <c r="B4" s="11" t="s">
        <v>19</v>
      </c>
      <c r="C4" s="8">
        <v>2</v>
      </c>
      <c r="D4" s="8">
        <v>20500</v>
      </c>
      <c r="E4" s="12">
        <f>PRODUCT(C4:D4)</f>
        <v>41000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7" t="s">
        <v>5</v>
      </c>
      <c r="B5" s="7" t="s">
        <v>6</v>
      </c>
      <c r="C5" s="8">
        <v>2</v>
      </c>
      <c r="D5" s="8">
        <v>3500</v>
      </c>
      <c r="E5" s="12">
        <f t="shared" ref="E5:E12" si="0">PRODUCT(C5:D5)</f>
        <v>7000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x14ac:dyDescent="0.25">
      <c r="A6" s="7" t="s">
        <v>21</v>
      </c>
      <c r="B6" s="10" t="s">
        <v>18</v>
      </c>
      <c r="C6" s="9">
        <v>1</v>
      </c>
      <c r="D6" s="9">
        <v>13860</v>
      </c>
      <c r="E6" s="12">
        <f t="shared" si="0"/>
        <v>13860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x14ac:dyDescent="0.25">
      <c r="A7" s="7" t="s">
        <v>20</v>
      </c>
      <c r="B7" s="7" t="s">
        <v>7</v>
      </c>
      <c r="C7" s="8">
        <v>3</v>
      </c>
      <c r="D7" s="8">
        <v>8400</v>
      </c>
      <c r="E7" s="12">
        <f t="shared" si="0"/>
        <v>25200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" t="s">
        <v>8</v>
      </c>
      <c r="B8" s="7" t="s">
        <v>9</v>
      </c>
      <c r="C8" s="8">
        <v>3</v>
      </c>
      <c r="D8" s="8">
        <v>1200</v>
      </c>
      <c r="E8" s="12">
        <f t="shared" si="0"/>
        <v>3600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25">
      <c r="A9" s="7" t="s">
        <v>10</v>
      </c>
      <c r="B9" s="7" t="s">
        <v>11</v>
      </c>
      <c r="C9" s="8">
        <v>90</v>
      </c>
      <c r="D9" s="8">
        <v>60</v>
      </c>
      <c r="E9" s="12">
        <f t="shared" si="0"/>
        <v>5400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5">
      <c r="A10" s="7" t="s">
        <v>12</v>
      </c>
      <c r="B10" s="7" t="s">
        <v>13</v>
      </c>
      <c r="C10" s="8">
        <v>5</v>
      </c>
      <c r="D10" s="8">
        <v>240</v>
      </c>
      <c r="E10" s="12">
        <f t="shared" si="0"/>
        <v>1200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25">
      <c r="A11" s="7" t="s">
        <v>14</v>
      </c>
      <c r="B11" s="7" t="s">
        <v>15</v>
      </c>
      <c r="C11" s="8">
        <v>5</v>
      </c>
      <c r="D11" s="8">
        <v>180</v>
      </c>
      <c r="E11" s="13">
        <f t="shared" si="0"/>
        <v>900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7" t="s">
        <v>25</v>
      </c>
      <c r="B12" s="7"/>
      <c r="C12" s="8">
        <v>1</v>
      </c>
      <c r="D12" s="8">
        <v>14340</v>
      </c>
      <c r="E12" s="13">
        <f t="shared" si="0"/>
        <v>14340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7" t="s">
        <v>16</v>
      </c>
      <c r="B13" s="18"/>
      <c r="C13" s="18"/>
      <c r="D13" s="18"/>
      <c r="E13" s="14">
        <f>SUM(E4:E12)</f>
        <v>112500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7" t="s">
        <v>23</v>
      </c>
      <c r="B14" s="18"/>
      <c r="C14" s="18"/>
      <c r="D14" s="18"/>
      <c r="E14" s="15">
        <f>E13*0.2</f>
        <v>22500</v>
      </c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7" t="s">
        <v>24</v>
      </c>
      <c r="B15" s="18"/>
      <c r="C15" s="18"/>
      <c r="D15" s="18"/>
      <c r="E15" s="16">
        <f>E13+E14</f>
        <v>135000</v>
      </c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">
    <mergeCell ref="A14:D14"/>
    <mergeCell ref="A13:D13"/>
    <mergeCell ref="A15:D15"/>
  </mergeCells>
  <pageMargins left="0.7" right="0.7" top="0.75" bottom="0.7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Vladyslav Kolomiyets</dc:creator>
  <cp:lastModifiedBy>Користувач Windows</cp:lastModifiedBy>
  <dcterms:created xsi:type="dcterms:W3CDTF">2020-01-23T16:16:25Z</dcterms:created>
  <dcterms:modified xsi:type="dcterms:W3CDTF">2020-03-11T09:59:11Z</dcterms:modified>
</cp:coreProperties>
</file>