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0\Громадський бюджет\зауваження до проектів2021\"/>
    </mc:Choice>
  </mc:AlternateContent>
  <bookViews>
    <workbookView xWindow="0" yWindow="0" windowWidth="23040" windowHeight="90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2" i="1"/>
  <c r="F14" i="1"/>
  <c r="F16" i="1"/>
  <c r="F18" i="1"/>
  <c r="F20" i="1"/>
  <c r="F22" i="1"/>
  <c r="F24" i="1"/>
  <c r="F28" i="1"/>
  <c r="F30" i="1"/>
  <c r="F32" i="1"/>
  <c r="F34" i="1"/>
  <c r="F36" i="1"/>
  <c r="A37" i="1"/>
  <c r="F38" i="1" l="1"/>
  <c r="F40" i="1" s="1"/>
  <c r="F39" i="1" l="1"/>
  <c r="F41" i="1" s="1"/>
</calcChain>
</file>

<file path=xl/sharedStrings.xml><?xml version="1.0" encoding="utf-8"?>
<sst xmlns="http://schemas.openxmlformats.org/spreadsheetml/2006/main" count="45" uniqueCount="36">
  <si>
    <t xml:space="preserve">                                       </t>
  </si>
  <si>
    <t xml:space="preserve">№ </t>
  </si>
  <si>
    <t>Найменування робіт</t>
  </si>
  <si>
    <t>Од. вим.</t>
  </si>
  <si>
    <t xml:space="preserve">К-ть    </t>
  </si>
  <si>
    <t>Ціна, грн</t>
  </si>
  <si>
    <t>Вартість, грн</t>
  </si>
  <si>
    <t>м2</t>
  </si>
  <si>
    <t xml:space="preserve">шт </t>
  </si>
  <si>
    <t xml:space="preserve">       </t>
  </si>
  <si>
    <t>Замовник:</t>
  </si>
  <si>
    <t xml:space="preserve">Адреса: м.Київ проспект Науки 100 Голосіївського р-н. </t>
  </si>
  <si>
    <t xml:space="preserve">Демонтаж існуючої покрівлі </t>
  </si>
  <si>
    <t xml:space="preserve">Покрівля </t>
  </si>
  <si>
    <t>Утеплення даху перекриття (паробарьер,вата 150,гідробарьер )</t>
  </si>
  <si>
    <t>Утеплення коминів (мінеральною ватою 100 мм )</t>
  </si>
  <si>
    <t xml:space="preserve">Заміна вікон даху </t>
  </si>
  <si>
    <t>Вогнезахист (стропильної частини )</t>
  </si>
  <si>
    <t xml:space="preserve">м2 </t>
  </si>
  <si>
    <t>Улаштування покрівлі повний комплекс тобіт  (гідробарьер,обрешітка ,металочерепиця,)</t>
  </si>
  <si>
    <t>М.П.</t>
  </si>
  <si>
    <t xml:space="preserve">Утеплення фасаду </t>
  </si>
  <si>
    <t>Утеплення фасаду (мінеральною ватою 100 мм.)</t>
  </si>
  <si>
    <t xml:space="preserve">Утеплення укосів шиною до 300 мм. </t>
  </si>
  <si>
    <t xml:space="preserve">Встановлення відливів віконних </t>
  </si>
  <si>
    <t xml:space="preserve">                  </t>
  </si>
  <si>
    <t>Водосточна система монтаж демонтаж</t>
  </si>
  <si>
    <t>Захисна огорожа на даху (виготовлення та монтаж)</t>
  </si>
  <si>
    <t xml:space="preserve">Заміна вхідних дверей </t>
  </si>
  <si>
    <t>Утеплення цоколю (еструдером 50 мм.мозаїчна декоративна штукатурка)</t>
  </si>
  <si>
    <t xml:space="preserve">Всього по проекту </t>
  </si>
  <si>
    <t xml:space="preserve">Технічний нагляд </t>
  </si>
  <si>
    <t>2.5%</t>
  </si>
  <si>
    <t xml:space="preserve">Відсоток обовязкового резерву </t>
  </si>
  <si>
    <t>Загальна сумма з ПДВ</t>
  </si>
  <si>
    <t xml:space="preserve">    Розрахунок бюджету на капітальний ремонт даху та фасаду  ДНЗ 389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</si>
</sst>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грн.&quot;"/>
    <numFmt numFmtId="165" formatCode="[$-419]General"/>
    <numFmt numFmtId="166" formatCode="[$-419]#,##0.00"/>
    <numFmt numFmtId="167" formatCode="[$-419]0.00"/>
    <numFmt numFmtId="168" formatCode="[$-419]0.0%"/>
    <numFmt numFmtId="169" formatCode="0.0%"/>
    <numFmt numFmtId="170" formatCode="[$-419]0.00%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  <charset val="204"/>
    </font>
    <font>
      <sz val="5"/>
      <name val="Arial"/>
      <family val="2"/>
    </font>
    <font>
      <sz val="11"/>
      <color theme="4"/>
      <name val="Arial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4"/>
      <name val="Calibri"/>
      <family val="2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Helv"/>
    </font>
    <font>
      <sz val="10"/>
      <color rgb="FF00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38"/>
    </font>
    <font>
      <i/>
      <sz val="11"/>
      <name val="Calibri"/>
      <family val="2"/>
    </font>
    <font>
      <b/>
      <sz val="13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CCCCFF"/>
      </patternFill>
    </fill>
    <fill>
      <patternFill patternType="solid">
        <fgColor theme="3" tint="0.79998168889431442"/>
        <bgColor rgb="FF99CCFF"/>
      </patternFill>
    </fill>
    <fill>
      <patternFill patternType="solid">
        <fgColor theme="3" tint="0.39997558519241921"/>
        <bgColor rgb="FF3333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/>
      <right style="thin">
        <color rgb="FF4F81BD"/>
      </right>
      <top style="medium">
        <color theme="4"/>
      </top>
      <bottom/>
      <diagonal/>
    </border>
    <border>
      <left style="thin">
        <color rgb="FF4F81BD"/>
      </left>
      <right style="thin">
        <color rgb="FF4F81BD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dotted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0" fontId="16" fillId="0" borderId="0"/>
    <xf numFmtId="165" fontId="28" fillId="0" borderId="0" applyBorder="0" applyProtection="0"/>
    <xf numFmtId="165" fontId="29" fillId="0" borderId="0" applyBorder="0" applyProtection="0"/>
    <xf numFmtId="168" fontId="13" fillId="0" borderId="0" applyBorder="0" applyProtection="0"/>
  </cellStyleXfs>
  <cellXfs count="184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2" applyFont="1" applyFill="1" applyAlignment="1">
      <alignment horizontal="center" wrapText="1"/>
    </xf>
    <xf numFmtId="2" fontId="12" fillId="0" borderId="0" xfId="2" applyNumberFormat="1" applyFont="1" applyFill="1" applyAlignment="1">
      <alignment horizontal="right" wrapText="1"/>
    </xf>
    <xf numFmtId="0" fontId="12" fillId="0" borderId="0" xfId="2" applyFont="1" applyFill="1" applyAlignment="1">
      <alignment horizontal="center" vertical="center" wrapText="1"/>
    </xf>
    <xf numFmtId="165" fontId="14" fillId="2" borderId="2" xfId="3" applyFont="1" applyFill="1" applyBorder="1" applyAlignment="1">
      <alignment horizontal="center" vertical="center" wrapText="1"/>
    </xf>
    <xf numFmtId="165" fontId="4" fillId="2" borderId="3" xfId="3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4" fontId="4" fillId="2" borderId="4" xfId="3" applyNumberFormat="1" applyFont="1" applyFill="1" applyBorder="1" applyAlignment="1">
      <alignment horizontal="center" vertical="center" wrapText="1"/>
    </xf>
    <xf numFmtId="165" fontId="15" fillId="0" borderId="0" xfId="4" applyFont="1" applyAlignment="1">
      <alignment vertical="center" wrapText="1"/>
    </xf>
    <xf numFmtId="0" fontId="17" fillId="0" borderId="5" xfId="5" applyFont="1" applyBorder="1" applyAlignment="1">
      <alignment wrapText="1"/>
    </xf>
    <xf numFmtId="4" fontId="18" fillId="0" borderId="0" xfId="5" applyNumberFormat="1" applyFont="1" applyAlignment="1">
      <alignment horizontal="center" wrapText="1"/>
    </xf>
    <xf numFmtId="0" fontId="19" fillId="0" borderId="0" xfId="5" applyFont="1" applyAlignment="1">
      <alignment wrapText="1"/>
    </xf>
    <xf numFmtId="4" fontId="11" fillId="3" borderId="6" xfId="5" applyNumberFormat="1" applyFont="1" applyFill="1" applyBorder="1" applyAlignment="1">
      <alignment wrapText="1"/>
    </xf>
    <xf numFmtId="4" fontId="11" fillId="3" borderId="7" xfId="5" applyNumberFormat="1" applyFont="1" applyFill="1" applyBorder="1" applyAlignment="1">
      <alignment horizontal="left" wrapText="1" shrinkToFit="1"/>
    </xf>
    <xf numFmtId="4" fontId="11" fillId="3" borderId="7" xfId="5" applyNumberFormat="1" applyFont="1" applyFill="1" applyBorder="1" applyAlignment="1">
      <alignment horizontal="center" vertical="center" wrapText="1"/>
    </xf>
    <xf numFmtId="4" fontId="11" fillId="3" borderId="7" xfId="5" applyNumberFormat="1" applyFont="1" applyFill="1" applyBorder="1" applyAlignment="1">
      <alignment horizontal="center" wrapText="1"/>
    </xf>
    <xf numFmtId="0" fontId="10" fillId="0" borderId="0" xfId="5" applyFont="1" applyAlignment="1">
      <alignment wrapText="1"/>
    </xf>
    <xf numFmtId="0" fontId="17" fillId="0" borderId="5" xfId="5" applyFont="1" applyBorder="1" applyAlignment="1">
      <alignment vertical="top" wrapText="1"/>
    </xf>
    <xf numFmtId="0" fontId="17" fillId="0" borderId="8" xfId="5" applyFont="1" applyBorder="1" applyAlignment="1">
      <alignment wrapText="1"/>
    </xf>
    <xf numFmtId="0" fontId="17" fillId="0" borderId="9" xfId="5" applyFont="1" applyBorder="1" applyAlignment="1">
      <alignment wrapText="1" shrinkToFit="1"/>
    </xf>
    <xf numFmtId="0" fontId="20" fillId="0" borderId="0" xfId="5" applyFont="1" applyAlignment="1">
      <alignment wrapText="1"/>
    </xf>
    <xf numFmtId="4" fontId="4" fillId="3" borderId="6" xfId="5" applyNumberFormat="1" applyFont="1" applyFill="1" applyBorder="1" applyAlignment="1">
      <alignment wrapText="1"/>
    </xf>
    <xf numFmtId="4" fontId="4" fillId="3" borderId="7" xfId="5" applyNumberFormat="1" applyFont="1" applyFill="1" applyBorder="1" applyAlignment="1">
      <alignment horizontal="center" wrapText="1"/>
    </xf>
    <xf numFmtId="0" fontId="11" fillId="0" borderId="8" xfId="5" applyFont="1" applyBorder="1" applyAlignment="1">
      <alignment wrapText="1"/>
    </xf>
    <xf numFmtId="0" fontId="11" fillId="0" borderId="9" xfId="5" applyFont="1" applyBorder="1" applyAlignment="1">
      <alignment wrapText="1" shrinkToFit="1"/>
    </xf>
    <xf numFmtId="0" fontId="6" fillId="0" borderId="0" xfId="5" applyFont="1" applyAlignment="1">
      <alignment wrapText="1"/>
    </xf>
    <xf numFmtId="4" fontId="11" fillId="3" borderId="8" xfId="5" applyNumberFormat="1" applyFont="1" applyFill="1" applyBorder="1" applyAlignment="1">
      <alignment wrapText="1"/>
    </xf>
    <xf numFmtId="4" fontId="11" fillId="3" borderId="9" xfId="5" applyNumberFormat="1" applyFont="1" applyFill="1" applyBorder="1" applyAlignment="1">
      <alignment horizontal="left" wrapText="1" shrinkToFit="1"/>
    </xf>
    <xf numFmtId="4" fontId="11" fillId="0" borderId="9" xfId="5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166" fontId="25" fillId="4" borderId="10" xfId="3" applyNumberFormat="1" applyFont="1" applyFill="1" applyBorder="1" applyAlignment="1">
      <alignment wrapText="1"/>
    </xf>
    <xf numFmtId="166" fontId="25" fillId="4" borderId="11" xfId="3" applyNumberFormat="1" applyFont="1" applyFill="1" applyBorder="1" applyAlignment="1">
      <alignment wrapText="1"/>
    </xf>
    <xf numFmtId="166" fontId="25" fillId="4" borderId="11" xfId="3" applyNumberFormat="1" applyFont="1" applyFill="1" applyBorder="1" applyAlignment="1">
      <alignment horizontal="center" wrapText="1"/>
    </xf>
    <xf numFmtId="165" fontId="26" fillId="0" borderId="0" xfId="4" applyFont="1" applyAlignment="1">
      <alignment wrapText="1"/>
    </xf>
    <xf numFmtId="165" fontId="22" fillId="5" borderId="12" xfId="4" applyFont="1" applyFill="1" applyBorder="1" applyAlignment="1">
      <alignment wrapText="1"/>
    </xf>
    <xf numFmtId="165" fontId="22" fillId="5" borderId="13" xfId="4" applyFont="1" applyFill="1" applyBorder="1" applyAlignment="1">
      <alignment wrapText="1"/>
    </xf>
    <xf numFmtId="166" fontId="22" fillId="5" borderId="14" xfId="4" applyNumberFormat="1" applyFont="1" applyFill="1" applyBorder="1" applyAlignment="1">
      <alignment horizontal="center" wrapText="1"/>
    </xf>
    <xf numFmtId="165" fontId="27" fillId="0" borderId="0" xfId="4" applyFont="1" applyAlignment="1">
      <alignment wrapText="1"/>
    </xf>
    <xf numFmtId="4" fontId="4" fillId="0" borderId="15" xfId="6" applyNumberFormat="1" applyFont="1" applyBorder="1" applyAlignment="1">
      <alignment wrapText="1"/>
    </xf>
    <xf numFmtId="165" fontId="22" fillId="0" borderId="16" xfId="7" applyFont="1" applyBorder="1" applyAlignment="1">
      <alignment wrapText="1"/>
    </xf>
    <xf numFmtId="4" fontId="4" fillId="0" borderId="7" xfId="5" applyNumberFormat="1" applyFont="1" applyBorder="1" applyAlignment="1">
      <alignment horizontal="center" wrapText="1"/>
    </xf>
    <xf numFmtId="4" fontId="4" fillId="3" borderId="15" xfId="6" applyNumberFormat="1" applyFont="1" applyFill="1" applyBorder="1" applyAlignment="1">
      <alignment wrapText="1"/>
    </xf>
    <xf numFmtId="4" fontId="4" fillId="3" borderId="17" xfId="6" applyNumberFormat="1" applyFont="1" applyFill="1" applyBorder="1" applyAlignment="1">
      <alignment wrapText="1"/>
    </xf>
    <xf numFmtId="165" fontId="22" fillId="5" borderId="18" xfId="4" applyFont="1" applyFill="1" applyBorder="1" applyAlignment="1">
      <alignment wrapText="1"/>
    </xf>
    <xf numFmtId="165" fontId="22" fillId="5" borderId="19" xfId="4" applyFont="1" applyFill="1" applyBorder="1" applyAlignment="1">
      <alignment wrapText="1"/>
    </xf>
    <xf numFmtId="166" fontId="22" fillId="5" borderId="20" xfId="4" applyNumberFormat="1" applyFont="1" applyFill="1" applyBorder="1" applyAlignment="1">
      <alignment horizontal="center" wrapText="1"/>
    </xf>
    <xf numFmtId="165" fontId="22" fillId="5" borderId="21" xfId="4" applyFont="1" applyFill="1" applyBorder="1" applyAlignment="1">
      <alignment wrapText="1"/>
    </xf>
    <xf numFmtId="165" fontId="22" fillId="5" borderId="22" xfId="4" applyFont="1" applyFill="1" applyBorder="1" applyAlignment="1">
      <alignment wrapText="1"/>
    </xf>
    <xf numFmtId="166" fontId="22" fillId="5" borderId="24" xfId="4" applyNumberFormat="1" applyFont="1" applyFill="1" applyBorder="1" applyAlignment="1">
      <alignment horizontal="center" wrapText="1"/>
    </xf>
    <xf numFmtId="165" fontId="22" fillId="0" borderId="25" xfId="6" applyFont="1" applyBorder="1" applyAlignment="1">
      <alignment wrapText="1"/>
    </xf>
    <xf numFmtId="169" fontId="22" fillId="0" borderId="26" xfId="6" applyNumberFormat="1" applyFont="1" applyBorder="1" applyAlignment="1">
      <alignment wrapText="1"/>
    </xf>
    <xf numFmtId="166" fontId="22" fillId="0" borderId="7" xfId="7" applyNumberFormat="1" applyFont="1" applyBorder="1" applyAlignment="1">
      <alignment horizontal="center" wrapText="1"/>
    </xf>
    <xf numFmtId="165" fontId="18" fillId="6" borderId="27" xfId="4" applyFont="1" applyFill="1" applyBorder="1" applyAlignment="1">
      <alignment wrapText="1"/>
    </xf>
    <xf numFmtId="165" fontId="18" fillId="6" borderId="28" xfId="4" applyFont="1" applyFill="1" applyBorder="1" applyAlignment="1">
      <alignment wrapText="1"/>
    </xf>
    <xf numFmtId="166" fontId="18" fillId="6" borderId="28" xfId="4" applyNumberFormat="1" applyFont="1" applyFill="1" applyBorder="1" applyAlignment="1">
      <alignment horizontal="center" wrapText="1"/>
    </xf>
    <xf numFmtId="0" fontId="30" fillId="0" borderId="0" xfId="0" applyFont="1"/>
    <xf numFmtId="166" fontId="21" fillId="0" borderId="0" xfId="4" applyNumberFormat="1" applyFont="1" applyAlignment="1">
      <alignment horizontal="center" wrapText="1"/>
    </xf>
    <xf numFmtId="165" fontId="31" fillId="0" borderId="0" xfId="4" applyFont="1" applyAlignment="1">
      <alignment wrapText="1"/>
    </xf>
    <xf numFmtId="0" fontId="4" fillId="0" borderId="0" xfId="5" applyFont="1" applyAlignment="1">
      <alignment horizontal="center" wrapText="1"/>
    </xf>
    <xf numFmtId="165" fontId="32" fillId="0" borderId="0" xfId="4" applyFont="1" applyAlignment="1">
      <alignment wrapText="1"/>
    </xf>
    <xf numFmtId="49" fontId="5" fillId="0" borderId="0" xfId="5" applyNumberFormat="1" applyFont="1" applyAlignment="1">
      <alignment wrapText="1"/>
    </xf>
    <xf numFmtId="0" fontId="22" fillId="0" borderId="0" xfId="5" applyFont="1" applyAlignment="1">
      <alignment horizontal="center" wrapText="1"/>
    </xf>
    <xf numFmtId="0" fontId="16" fillId="0" borderId="0" xfId="5" applyAlignment="1">
      <alignment wrapText="1"/>
    </xf>
    <xf numFmtId="0" fontId="21" fillId="0" borderId="0" xfId="5" applyFont="1" applyAlignment="1">
      <alignment horizontal="center" wrapText="1"/>
    </xf>
    <xf numFmtId="0" fontId="33" fillId="0" borderId="0" xfId="5" applyFont="1" applyAlignment="1">
      <alignment wrapText="1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wrapText="1"/>
    </xf>
    <xf numFmtId="0" fontId="1" fillId="0" borderId="0" xfId="5" applyFont="1" applyAlignment="1">
      <alignment wrapText="1"/>
    </xf>
    <xf numFmtId="0" fontId="34" fillId="0" borderId="0" xfId="0" applyFont="1"/>
    <xf numFmtId="3" fontId="5" fillId="0" borderId="0" xfId="5" applyNumberFormat="1" applyFont="1" applyAlignment="1">
      <alignment horizontal="center" wrapText="1"/>
    </xf>
    <xf numFmtId="49" fontId="24" fillId="0" borderId="0" xfId="5" applyNumberFormat="1" applyFont="1" applyAlignment="1">
      <alignment wrapText="1"/>
    </xf>
    <xf numFmtId="164" fontId="6" fillId="0" borderId="0" xfId="5" applyNumberFormat="1" applyFont="1" applyAlignment="1">
      <alignment wrapText="1"/>
    </xf>
    <xf numFmtId="0" fontId="10" fillId="0" borderId="0" xfId="5" applyFont="1" applyAlignment="1">
      <alignment horizontal="center" wrapText="1"/>
    </xf>
    <xf numFmtId="0" fontId="35" fillId="0" borderId="0" xfId="5" applyFont="1" applyAlignment="1">
      <alignment wrapText="1"/>
    </xf>
    <xf numFmtId="166" fontId="26" fillId="0" borderId="0" xfId="4" applyNumberFormat="1" applyFont="1" applyAlignment="1">
      <alignment wrapText="1"/>
    </xf>
    <xf numFmtId="166" fontId="26" fillId="0" borderId="0" xfId="4" applyNumberFormat="1" applyFont="1" applyAlignment="1">
      <alignment horizontal="center" wrapText="1"/>
    </xf>
    <xf numFmtId="2" fontId="26" fillId="0" borderId="0" xfId="4" applyNumberFormat="1" applyFont="1" applyAlignment="1">
      <alignment horizontal="right" wrapText="1"/>
    </xf>
    <xf numFmtId="167" fontId="26" fillId="0" borderId="0" xfId="4" applyNumberFormat="1" applyFont="1" applyAlignment="1">
      <alignment wrapText="1"/>
    </xf>
    <xf numFmtId="166" fontId="26" fillId="0" borderId="0" xfId="4" applyNumberFormat="1" applyFont="1" applyAlignment="1">
      <alignment horizontal="center" vertical="center" wrapText="1"/>
    </xf>
    <xf numFmtId="0" fontId="26" fillId="0" borderId="0" xfId="5" applyFont="1" applyAlignment="1">
      <alignment wrapText="1"/>
    </xf>
    <xf numFmtId="165" fontId="15" fillId="0" borderId="0" xfId="4" applyFont="1" applyAlignment="1">
      <alignment wrapText="1"/>
    </xf>
    <xf numFmtId="166" fontId="26" fillId="7" borderId="0" xfId="4" applyNumberFormat="1" applyFont="1" applyFill="1" applyAlignment="1">
      <alignment wrapText="1"/>
    </xf>
    <xf numFmtId="2" fontId="26" fillId="7" borderId="0" xfId="4" applyNumberFormat="1" applyFont="1" applyFill="1" applyAlignment="1">
      <alignment horizontal="right" wrapText="1"/>
    </xf>
    <xf numFmtId="167" fontId="26" fillId="7" borderId="0" xfId="4" applyNumberFormat="1" applyFont="1" applyFill="1" applyAlignment="1">
      <alignment wrapText="1"/>
    </xf>
    <xf numFmtId="166" fontId="26" fillId="7" borderId="0" xfId="4" applyNumberFormat="1" applyFont="1" applyFill="1" applyAlignment="1">
      <alignment horizontal="center" vertical="center" wrapText="1"/>
    </xf>
    <xf numFmtId="165" fontId="36" fillId="7" borderId="0" xfId="4" applyFont="1" applyFill="1" applyAlignment="1">
      <alignment wrapText="1"/>
    </xf>
    <xf numFmtId="166" fontId="36" fillId="7" borderId="0" xfId="4" applyNumberFormat="1" applyFont="1" applyFill="1" applyAlignment="1">
      <alignment wrapText="1"/>
    </xf>
    <xf numFmtId="166" fontId="36" fillId="7" borderId="0" xfId="4" applyNumberFormat="1" applyFont="1" applyFill="1" applyAlignment="1">
      <alignment horizontal="center" wrapText="1"/>
    </xf>
    <xf numFmtId="2" fontId="36" fillId="7" borderId="0" xfId="4" applyNumberFormat="1" applyFont="1" applyFill="1" applyAlignment="1">
      <alignment horizontal="right" wrapText="1"/>
    </xf>
    <xf numFmtId="167" fontId="36" fillId="7" borderId="0" xfId="4" applyNumberFormat="1" applyFont="1" applyFill="1" applyAlignment="1">
      <alignment wrapText="1"/>
    </xf>
    <xf numFmtId="166" fontId="36" fillId="7" borderId="0" xfId="4" applyNumberFormat="1" applyFont="1" applyFill="1" applyAlignment="1">
      <alignment horizontal="center" vertical="center" wrapText="1"/>
    </xf>
    <xf numFmtId="165" fontId="23" fillId="7" borderId="0" xfId="4" applyFont="1" applyFill="1" applyAlignment="1">
      <alignment wrapText="1"/>
    </xf>
    <xf numFmtId="166" fontId="23" fillId="7" borderId="0" xfId="4" applyNumberFormat="1" applyFont="1" applyFill="1" applyAlignment="1">
      <alignment horizontal="center" wrapText="1"/>
    </xf>
    <xf numFmtId="2" fontId="23" fillId="7" borderId="0" xfId="4" applyNumberFormat="1" applyFont="1" applyFill="1" applyAlignment="1">
      <alignment horizontal="right" wrapText="1"/>
    </xf>
    <xf numFmtId="167" fontId="23" fillId="7" borderId="0" xfId="4" applyNumberFormat="1" applyFont="1" applyFill="1" applyAlignment="1">
      <alignment wrapText="1"/>
    </xf>
    <xf numFmtId="166" fontId="23" fillId="7" borderId="0" xfId="4" applyNumberFormat="1" applyFont="1" applyFill="1" applyAlignment="1">
      <alignment horizontal="center" vertical="center" wrapText="1"/>
    </xf>
    <xf numFmtId="165" fontId="26" fillId="7" borderId="0" xfId="4" applyFont="1" applyFill="1" applyAlignment="1">
      <alignment wrapText="1"/>
    </xf>
    <xf numFmtId="166" fontId="26" fillId="7" borderId="0" xfId="4" applyNumberFormat="1" applyFont="1" applyFill="1" applyAlignment="1">
      <alignment horizontal="center" wrapText="1"/>
    </xf>
    <xf numFmtId="165" fontId="14" fillId="7" borderId="0" xfId="4" applyFont="1" applyFill="1" applyAlignment="1">
      <alignment wrapText="1"/>
    </xf>
    <xf numFmtId="166" fontId="14" fillId="7" borderId="0" xfId="4" applyNumberFormat="1" applyFont="1" applyFill="1" applyAlignment="1">
      <alignment wrapText="1"/>
    </xf>
    <xf numFmtId="166" fontId="14" fillId="7" borderId="0" xfId="4" applyNumberFormat="1" applyFont="1" applyFill="1" applyAlignment="1">
      <alignment horizontal="center" wrapText="1"/>
    </xf>
    <xf numFmtId="2" fontId="14" fillId="7" borderId="0" xfId="4" applyNumberFormat="1" applyFont="1" applyFill="1" applyAlignment="1">
      <alignment horizontal="right" wrapText="1"/>
    </xf>
    <xf numFmtId="167" fontId="14" fillId="7" borderId="0" xfId="4" applyNumberFormat="1" applyFont="1" applyFill="1" applyAlignment="1">
      <alignment wrapText="1"/>
    </xf>
    <xf numFmtId="166" fontId="14" fillId="7" borderId="0" xfId="4" applyNumberFormat="1" applyFont="1" applyFill="1" applyAlignment="1">
      <alignment horizontal="center" vertical="center" wrapText="1"/>
    </xf>
    <xf numFmtId="170" fontId="14" fillId="7" borderId="0" xfId="6" applyNumberFormat="1" applyFont="1" applyFill="1" applyAlignment="1">
      <alignment wrapText="1"/>
    </xf>
    <xf numFmtId="166" fontId="14" fillId="7" borderId="0" xfId="8" applyNumberFormat="1" applyFont="1" applyFill="1" applyAlignment="1">
      <alignment wrapText="1"/>
    </xf>
    <xf numFmtId="165" fontId="14" fillId="7" borderId="0" xfId="6" applyFont="1" applyFill="1" applyAlignment="1">
      <alignment wrapText="1"/>
    </xf>
    <xf numFmtId="169" fontId="14" fillId="7" borderId="0" xfId="6" applyNumberFormat="1" applyFont="1" applyFill="1" applyAlignment="1">
      <alignment wrapText="1"/>
    </xf>
    <xf numFmtId="2" fontId="14" fillId="7" borderId="0" xfId="6" applyNumberFormat="1" applyFont="1" applyFill="1" applyAlignment="1">
      <alignment horizontal="right" wrapText="1"/>
    </xf>
    <xf numFmtId="167" fontId="14" fillId="7" borderId="0" xfId="7" applyNumberFormat="1" applyFont="1" applyFill="1" applyAlignment="1">
      <alignment wrapText="1"/>
    </xf>
    <xf numFmtId="167" fontId="14" fillId="7" borderId="0" xfId="8" applyNumberFormat="1" applyFont="1" applyFill="1" applyAlignment="1">
      <alignment wrapText="1"/>
    </xf>
    <xf numFmtId="166" fontId="14" fillId="7" borderId="0" xfId="7" applyNumberFormat="1" applyFont="1" applyFill="1" applyAlignment="1">
      <alignment horizontal="center" wrapText="1"/>
    </xf>
    <xf numFmtId="166" fontId="14" fillId="7" borderId="0" xfId="7" applyNumberFormat="1" applyFont="1" applyFill="1" applyAlignment="1">
      <alignment horizontal="right" wrapText="1"/>
    </xf>
    <xf numFmtId="2" fontId="14" fillId="7" borderId="0" xfId="7" applyNumberFormat="1" applyFont="1" applyFill="1" applyAlignment="1">
      <alignment horizontal="right" wrapText="1"/>
    </xf>
    <xf numFmtId="166" fontId="14" fillId="7" borderId="0" xfId="7" applyNumberFormat="1" applyFont="1" applyFill="1" applyAlignment="1">
      <alignment horizontal="center" vertical="center" wrapText="1"/>
    </xf>
    <xf numFmtId="165" fontId="37" fillId="7" borderId="0" xfId="4" applyFont="1" applyFill="1" applyAlignment="1">
      <alignment wrapText="1"/>
    </xf>
    <xf numFmtId="166" fontId="37" fillId="7" borderId="0" xfId="4" applyNumberFormat="1" applyFont="1" applyFill="1" applyAlignment="1">
      <alignment wrapText="1"/>
    </xf>
    <xf numFmtId="166" fontId="37" fillId="7" borderId="0" xfId="4" applyNumberFormat="1" applyFont="1" applyFill="1" applyAlignment="1">
      <alignment horizontal="center" wrapText="1"/>
    </xf>
    <xf numFmtId="2" fontId="37" fillId="7" borderId="0" xfId="4" applyNumberFormat="1" applyFont="1" applyFill="1" applyAlignment="1">
      <alignment horizontal="right" wrapText="1"/>
    </xf>
    <xf numFmtId="167" fontId="37" fillId="7" borderId="0" xfId="4" applyNumberFormat="1" applyFont="1" applyFill="1" applyAlignment="1">
      <alignment wrapText="1"/>
    </xf>
    <xf numFmtId="166" fontId="37" fillId="7" borderId="0" xfId="4" applyNumberFormat="1" applyFont="1" applyFill="1" applyAlignment="1">
      <alignment horizontal="center" vertical="center" wrapText="1"/>
    </xf>
    <xf numFmtId="165" fontId="31" fillId="7" borderId="0" xfId="4" applyFont="1" applyFill="1" applyAlignment="1">
      <alignment wrapText="1"/>
    </xf>
    <xf numFmtId="165" fontId="38" fillId="0" borderId="0" xfId="4" applyFont="1" applyAlignment="1">
      <alignment vertical="top" wrapText="1"/>
    </xf>
    <xf numFmtId="166" fontId="23" fillId="7" borderId="0" xfId="4" applyNumberFormat="1" applyFont="1" applyFill="1" applyAlignment="1">
      <alignment wrapText="1"/>
    </xf>
    <xf numFmtId="167" fontId="26" fillId="7" borderId="0" xfId="4" applyNumberFormat="1" applyFont="1" applyFill="1" applyAlignment="1">
      <alignment horizontal="right" wrapText="1"/>
    </xf>
    <xf numFmtId="165" fontId="14" fillId="7" borderId="0" xfId="4" applyFont="1" applyFill="1" applyAlignment="1">
      <alignment horizontal="center" wrapText="1"/>
    </xf>
    <xf numFmtId="165" fontId="39" fillId="7" borderId="0" xfId="4" applyFont="1" applyFill="1" applyAlignment="1">
      <alignment wrapText="1"/>
    </xf>
    <xf numFmtId="165" fontId="40" fillId="7" borderId="0" xfId="4" applyFont="1" applyFill="1" applyAlignment="1">
      <alignment wrapText="1"/>
    </xf>
    <xf numFmtId="0" fontId="4" fillId="0" borderId="8" xfId="5" applyFont="1" applyBorder="1" applyAlignment="1">
      <alignment horizontal="center" vertical="center" wrapText="1"/>
    </xf>
    <xf numFmtId="4" fontId="18" fillId="0" borderId="0" xfId="5" applyNumberFormat="1" applyFont="1" applyAlignment="1">
      <alignment horizontal="center" vertical="center" wrapText="1"/>
    </xf>
    <xf numFmtId="168" fontId="22" fillId="3" borderId="7" xfId="8" applyFont="1" applyFill="1" applyBorder="1" applyAlignment="1">
      <alignment horizontal="center" vertical="center" wrapText="1"/>
    </xf>
    <xf numFmtId="4" fontId="17" fillId="0" borderId="9" xfId="5" applyNumberFormat="1" applyFont="1" applyBorder="1" applyAlignment="1">
      <alignment horizontal="center" vertical="center" wrapText="1"/>
    </xf>
    <xf numFmtId="4" fontId="11" fillId="3" borderId="9" xfId="5" applyNumberFormat="1" applyFont="1" applyFill="1" applyBorder="1" applyAlignment="1">
      <alignment horizontal="center" vertical="center" wrapText="1"/>
    </xf>
    <xf numFmtId="166" fontId="25" fillId="4" borderId="11" xfId="3" applyNumberFormat="1" applyFont="1" applyFill="1" applyBorder="1" applyAlignment="1">
      <alignment horizontal="center" vertical="center" wrapText="1"/>
    </xf>
    <xf numFmtId="166" fontId="22" fillId="5" borderId="13" xfId="4" applyNumberFormat="1" applyFont="1" applyFill="1" applyBorder="1" applyAlignment="1">
      <alignment horizontal="center" vertical="center" wrapText="1"/>
    </xf>
    <xf numFmtId="166" fontId="22" fillId="5" borderId="19" xfId="4" applyNumberFormat="1" applyFont="1" applyFill="1" applyBorder="1" applyAlignment="1">
      <alignment horizontal="center" vertical="center" wrapText="1"/>
    </xf>
    <xf numFmtId="166" fontId="22" fillId="5" borderId="23" xfId="4" applyNumberFormat="1" applyFont="1" applyFill="1" applyBorder="1" applyAlignment="1">
      <alignment horizontal="center" vertical="center" wrapText="1"/>
    </xf>
    <xf numFmtId="166" fontId="22" fillId="0" borderId="16" xfId="8" applyNumberFormat="1" applyFont="1" applyBorder="1" applyAlignment="1">
      <alignment horizontal="center" vertical="center" wrapText="1"/>
    </xf>
    <xf numFmtId="166" fontId="18" fillId="6" borderId="28" xfId="4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17" fillId="3" borderId="9" xfId="5" applyNumberFormat="1" applyFont="1" applyFill="1" applyBorder="1" applyAlignment="1">
      <alignment horizontal="center" vertical="center" wrapText="1"/>
    </xf>
    <xf numFmtId="2" fontId="11" fillId="3" borderId="9" xfId="1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165" fontId="22" fillId="5" borderId="13" xfId="4" applyFont="1" applyFill="1" applyBorder="1" applyAlignment="1">
      <alignment horizontal="center" vertical="center" wrapText="1"/>
    </xf>
    <xf numFmtId="165" fontId="22" fillId="0" borderId="16" xfId="7" applyFont="1" applyBorder="1" applyAlignment="1">
      <alignment horizontal="center" vertical="center" wrapText="1"/>
    </xf>
    <xf numFmtId="4" fontId="4" fillId="3" borderId="7" xfId="7" applyNumberFormat="1" applyFont="1" applyFill="1" applyBorder="1" applyAlignment="1">
      <alignment horizontal="center" vertical="center" wrapText="1"/>
    </xf>
    <xf numFmtId="165" fontId="22" fillId="5" borderId="19" xfId="4" applyFont="1" applyFill="1" applyBorder="1" applyAlignment="1">
      <alignment horizontal="center" vertical="center" wrapText="1"/>
    </xf>
    <xf numFmtId="165" fontId="22" fillId="5" borderId="22" xfId="4" applyFont="1" applyFill="1" applyBorder="1" applyAlignment="1">
      <alignment horizontal="center" vertical="center" wrapText="1"/>
    </xf>
    <xf numFmtId="165" fontId="22" fillId="0" borderId="26" xfId="7" applyFont="1" applyBorder="1" applyAlignment="1">
      <alignment horizontal="center" vertical="center" wrapText="1"/>
    </xf>
    <xf numFmtId="165" fontId="18" fillId="6" borderId="28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165" fontId="36" fillId="7" borderId="0" xfId="4" applyFont="1" applyFill="1" applyAlignment="1">
      <alignment horizontal="center" vertical="center" wrapText="1"/>
    </xf>
    <xf numFmtId="165" fontId="23" fillId="7" borderId="0" xfId="4" applyFont="1" applyFill="1" applyAlignment="1">
      <alignment horizontal="center" vertical="center" wrapText="1"/>
    </xf>
    <xf numFmtId="165" fontId="14" fillId="7" borderId="0" xfId="4" applyFont="1" applyFill="1" applyAlignment="1">
      <alignment horizontal="center" vertical="center" wrapText="1"/>
    </xf>
    <xf numFmtId="165" fontId="14" fillId="7" borderId="0" xfId="7" applyFont="1" applyFill="1" applyAlignment="1">
      <alignment horizontal="center" vertical="center" wrapText="1"/>
    </xf>
    <xf numFmtId="165" fontId="37" fillId="7" borderId="0" xfId="4" applyFont="1" applyFill="1" applyAlignment="1">
      <alignment horizontal="center" vertical="center" wrapText="1"/>
    </xf>
    <xf numFmtId="165" fontId="31" fillId="7" borderId="0" xfId="4" applyFont="1" applyFill="1" applyAlignment="1">
      <alignment horizontal="center" vertical="center" wrapText="1"/>
    </xf>
    <xf numFmtId="165" fontId="26" fillId="7" borderId="0" xfId="4" applyFont="1" applyFill="1" applyAlignment="1">
      <alignment horizontal="center" vertical="center" wrapText="1"/>
    </xf>
    <xf numFmtId="165" fontId="26" fillId="0" borderId="0" xfId="4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2" fillId="0" borderId="0" xfId="2" applyFont="1" applyFill="1" applyAlignment="1">
      <alignment horizontal="center" wrapText="1"/>
    </xf>
  </cellXfs>
  <cellStyles count="9">
    <cellStyle name="Excel Built-in Normal" xfId="3"/>
    <cellStyle name="Normal 3" xfId="5"/>
    <cellStyle name="Название" xfId="2" builtinId="15"/>
    <cellStyle name="Обычный" xfId="0" builtinId="0"/>
    <cellStyle name="Обычный 2" xfId="4"/>
    <cellStyle name="Обычный_СМЕТА  заготовка " xfId="7"/>
    <cellStyle name="Процентный" xfId="1" builtinId="5"/>
    <cellStyle name="Процентный 2" xfId="8"/>
    <cellStyle name="Стиль 1" xfId="6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6"/>
  <sheetViews>
    <sheetView tabSelected="1" topLeftCell="A28" zoomScale="75" zoomScaleNormal="75" workbookViewId="0">
      <selection activeCell="F38" sqref="F38:F40"/>
    </sheetView>
  </sheetViews>
  <sheetFormatPr defaultColWidth="4.44140625" defaultRowHeight="14.4" x14ac:dyDescent="0.3"/>
  <cols>
    <col min="1" max="1" width="6" style="51" customWidth="1"/>
    <col min="2" max="2" width="69.6640625" style="51" customWidth="1"/>
    <col min="3" max="3" width="6.5546875" style="51" customWidth="1"/>
    <col min="4" max="4" width="16" style="179" customWidth="1"/>
    <col min="5" max="5" width="20.6640625" style="92" customWidth="1"/>
    <col min="6" max="6" width="37.33203125" style="93" customWidth="1"/>
    <col min="7" max="7" width="58.6640625" style="51" customWidth="1"/>
    <col min="8" max="8" width="14.109375" style="51" customWidth="1"/>
    <col min="9" max="9" width="11.33203125" style="94" customWidth="1"/>
    <col min="10" max="10" width="14.5546875" style="95" customWidth="1"/>
    <col min="11" max="11" width="13.5546875" style="95" customWidth="1"/>
    <col min="12" max="12" width="18.44140625" style="96" customWidth="1"/>
    <col min="13" max="13" width="16.109375" style="55" customWidth="1"/>
    <col min="14" max="249" width="9.44140625" style="55" customWidth="1"/>
    <col min="250" max="16384" width="4.44140625" style="55"/>
  </cols>
  <sheetData>
    <row r="1" spans="1:12" s="11" customFormat="1" ht="18" x14ac:dyDescent="0.35">
      <c r="A1" s="1"/>
      <c r="B1" s="2" t="s">
        <v>10</v>
      </c>
      <c r="C1" s="3"/>
      <c r="D1" s="159"/>
      <c r="E1" s="5"/>
      <c r="F1" s="6"/>
      <c r="G1" s="7"/>
      <c r="H1" s="8"/>
      <c r="I1" s="9"/>
      <c r="J1" s="8"/>
      <c r="K1" s="8"/>
      <c r="L1" s="10"/>
    </row>
    <row r="2" spans="1:12" s="11" customFormat="1" ht="18" x14ac:dyDescent="0.35">
      <c r="A2" s="12"/>
      <c r="B2" s="13" t="s">
        <v>11</v>
      </c>
      <c r="C2" s="12"/>
      <c r="D2" s="17"/>
      <c r="E2" s="14"/>
      <c r="F2" s="15"/>
      <c r="G2" s="4"/>
      <c r="H2" s="14"/>
      <c r="I2" s="16"/>
      <c r="J2" s="14"/>
      <c r="K2" s="14"/>
      <c r="L2" s="17"/>
    </row>
    <row r="3" spans="1:12" s="11" customFormat="1" ht="18" x14ac:dyDescent="0.35">
      <c r="A3" s="12"/>
      <c r="B3" s="18"/>
      <c r="C3" s="12"/>
      <c r="D3" s="17"/>
      <c r="E3" s="14"/>
      <c r="F3" s="15"/>
      <c r="G3" s="4"/>
      <c r="H3" s="14"/>
      <c r="I3" s="16"/>
      <c r="J3" s="14"/>
      <c r="K3" s="14"/>
      <c r="L3" s="17"/>
    </row>
    <row r="4" spans="1:12" s="11" customFormat="1" ht="18" x14ac:dyDescent="0.3">
      <c r="A4" s="12"/>
      <c r="B4" s="180"/>
      <c r="C4" s="181"/>
      <c r="D4" s="17"/>
      <c r="E4" s="14"/>
      <c r="F4" s="15"/>
      <c r="G4" s="4"/>
      <c r="H4" s="14"/>
      <c r="I4" s="16"/>
      <c r="J4" s="14"/>
      <c r="K4" s="14"/>
      <c r="L4" s="17"/>
    </row>
    <row r="5" spans="1:12" s="11" customFormat="1" ht="18" x14ac:dyDescent="0.35">
      <c r="A5" s="12"/>
      <c r="B5" s="182" t="s">
        <v>0</v>
      </c>
      <c r="C5" s="182"/>
      <c r="D5" s="17"/>
      <c r="E5" s="14"/>
      <c r="F5" s="15"/>
      <c r="G5" s="4"/>
      <c r="H5" s="14"/>
      <c r="I5" s="16"/>
      <c r="J5" s="14"/>
      <c r="K5" s="14"/>
      <c r="L5" s="17"/>
    </row>
    <row r="6" spans="1:12" s="11" customFormat="1" ht="24" thickBot="1" x14ac:dyDescent="0.5">
      <c r="A6" s="12"/>
      <c r="B6" s="183" t="s">
        <v>35</v>
      </c>
      <c r="C6" s="183"/>
      <c r="D6" s="183"/>
      <c r="E6" s="183"/>
      <c r="F6" s="183"/>
      <c r="G6" s="183"/>
      <c r="H6" s="19"/>
      <c r="I6" s="20"/>
      <c r="J6" s="19"/>
      <c r="K6" s="19"/>
      <c r="L6" s="21"/>
    </row>
    <row r="7" spans="1:12" s="26" customFormat="1" ht="36" x14ac:dyDescent="0.3">
      <c r="A7" s="22" t="s">
        <v>1</v>
      </c>
      <c r="B7" s="23" t="s">
        <v>2</v>
      </c>
      <c r="C7" s="24" t="s">
        <v>3</v>
      </c>
      <c r="D7" s="25" t="s">
        <v>4</v>
      </c>
      <c r="E7" s="25" t="s">
        <v>5</v>
      </c>
      <c r="F7" s="25" t="s">
        <v>6</v>
      </c>
    </row>
    <row r="8" spans="1:12" s="29" customFormat="1" ht="18" x14ac:dyDescent="0.35">
      <c r="A8" s="27"/>
      <c r="B8" s="28" t="s">
        <v>13</v>
      </c>
      <c r="C8" s="28"/>
      <c r="D8" s="147"/>
      <c r="E8" s="28"/>
      <c r="F8" s="28"/>
    </row>
    <row r="9" spans="1:12" s="29" customFormat="1" ht="18" x14ac:dyDescent="0.35">
      <c r="A9" s="27"/>
      <c r="B9" s="28"/>
      <c r="C9" s="28"/>
      <c r="D9" s="147"/>
      <c r="E9" s="147"/>
      <c r="F9" s="28"/>
    </row>
    <row r="10" spans="1:12" s="34" customFormat="1" ht="36" x14ac:dyDescent="0.35">
      <c r="A10" s="27">
        <v>1</v>
      </c>
      <c r="B10" s="30" t="s">
        <v>14</v>
      </c>
      <c r="C10" s="31" t="s">
        <v>7</v>
      </c>
      <c r="D10" s="32">
        <v>653</v>
      </c>
      <c r="E10" s="32">
        <v>250</v>
      </c>
      <c r="F10" s="33">
        <f>D10*E10</f>
        <v>163250</v>
      </c>
    </row>
    <row r="11" spans="1:12" s="34" customFormat="1" ht="18" x14ac:dyDescent="0.35">
      <c r="A11" s="27"/>
      <c r="B11" s="30"/>
      <c r="C11" s="31"/>
      <c r="D11" s="32"/>
      <c r="E11" s="32"/>
      <c r="F11" s="33"/>
    </row>
    <row r="12" spans="1:12" s="34" customFormat="1" ht="18" x14ac:dyDescent="0.35">
      <c r="A12" s="35">
        <v>2</v>
      </c>
      <c r="B12" s="30" t="s">
        <v>12</v>
      </c>
      <c r="C12" s="31" t="s">
        <v>7</v>
      </c>
      <c r="D12" s="32">
        <v>1185</v>
      </c>
      <c r="E12" s="32">
        <v>100</v>
      </c>
      <c r="F12" s="33">
        <f t="shared" ref="F12:F36" si="0">D12*E12</f>
        <v>118500</v>
      </c>
    </row>
    <row r="13" spans="1:12" s="38" customFormat="1" ht="18" x14ac:dyDescent="0.35">
      <c r="A13" s="27"/>
      <c r="B13" s="36"/>
      <c r="C13" s="37"/>
      <c r="D13" s="150"/>
      <c r="E13" s="149"/>
      <c r="F13" s="33"/>
    </row>
    <row r="14" spans="1:12" s="34" customFormat="1" ht="18" x14ac:dyDescent="0.35">
      <c r="A14" s="27">
        <v>3</v>
      </c>
      <c r="B14" s="30" t="s">
        <v>15</v>
      </c>
      <c r="C14" s="31" t="s">
        <v>7</v>
      </c>
      <c r="D14" s="32">
        <v>63</v>
      </c>
      <c r="E14" s="32">
        <v>1200</v>
      </c>
      <c r="F14" s="33">
        <f t="shared" si="0"/>
        <v>75600</v>
      </c>
    </row>
    <row r="15" spans="1:12" s="34" customFormat="1" ht="18" x14ac:dyDescent="0.35">
      <c r="A15" s="27"/>
      <c r="B15" s="30"/>
      <c r="C15" s="31"/>
      <c r="D15" s="32"/>
      <c r="E15" s="32"/>
      <c r="F15" s="33"/>
    </row>
    <row r="16" spans="1:12" s="34" customFormat="1" ht="18" x14ac:dyDescent="0.35">
      <c r="A16" s="27">
        <v>4</v>
      </c>
      <c r="B16" s="30" t="s">
        <v>16</v>
      </c>
      <c r="C16" s="31" t="s">
        <v>8</v>
      </c>
      <c r="D16" s="32">
        <v>4</v>
      </c>
      <c r="E16" s="32">
        <v>1400</v>
      </c>
      <c r="F16" s="33">
        <f t="shared" si="0"/>
        <v>5600</v>
      </c>
    </row>
    <row r="17" spans="1:8" s="34" customFormat="1" ht="18" x14ac:dyDescent="0.35">
      <c r="A17" s="27"/>
      <c r="B17" s="30"/>
      <c r="C17" s="31"/>
      <c r="D17" s="32"/>
      <c r="E17" s="32"/>
      <c r="F17" s="33"/>
    </row>
    <row r="18" spans="1:8" s="34" customFormat="1" ht="18" x14ac:dyDescent="0.35">
      <c r="A18" s="27">
        <v>5</v>
      </c>
      <c r="B18" s="30" t="s">
        <v>17</v>
      </c>
      <c r="C18" s="31" t="s">
        <v>7</v>
      </c>
      <c r="D18" s="32">
        <v>467</v>
      </c>
      <c r="E18" s="32">
        <v>150</v>
      </c>
      <c r="F18" s="33">
        <f t="shared" si="0"/>
        <v>70050</v>
      </c>
    </row>
    <row r="19" spans="1:8" s="34" customFormat="1" ht="18" x14ac:dyDescent="0.35">
      <c r="A19" s="27"/>
      <c r="B19" s="30"/>
      <c r="C19" s="31"/>
      <c r="D19" s="32"/>
      <c r="E19" s="32"/>
      <c r="F19" s="33"/>
    </row>
    <row r="20" spans="1:8" s="34" customFormat="1" ht="36" x14ac:dyDescent="0.35">
      <c r="A20" s="27">
        <v>6</v>
      </c>
      <c r="B20" s="30" t="s">
        <v>19</v>
      </c>
      <c r="C20" s="31" t="s">
        <v>18</v>
      </c>
      <c r="D20" s="32">
        <v>1185</v>
      </c>
      <c r="E20" s="32">
        <v>600</v>
      </c>
      <c r="F20" s="33">
        <f t="shared" si="0"/>
        <v>711000</v>
      </c>
    </row>
    <row r="21" spans="1:8" s="34" customFormat="1" ht="18" x14ac:dyDescent="0.35">
      <c r="A21" s="27"/>
      <c r="B21" s="30"/>
      <c r="C21" s="31"/>
      <c r="D21" s="32"/>
      <c r="E21" s="32"/>
      <c r="F21" s="33"/>
    </row>
    <row r="22" spans="1:8" s="34" customFormat="1" ht="18" x14ac:dyDescent="0.35">
      <c r="A22" s="27">
        <v>7</v>
      </c>
      <c r="B22" s="30" t="s">
        <v>26</v>
      </c>
      <c r="C22" s="31" t="s">
        <v>20</v>
      </c>
      <c r="D22" s="32">
        <v>48</v>
      </c>
      <c r="E22" s="32">
        <v>140</v>
      </c>
      <c r="F22" s="33">
        <f t="shared" si="0"/>
        <v>6720</v>
      </c>
    </row>
    <row r="23" spans="1:8" s="34" customFormat="1" ht="18" x14ac:dyDescent="0.35">
      <c r="A23" s="27"/>
      <c r="B23" s="39"/>
      <c r="C23" s="31"/>
      <c r="D23" s="32"/>
      <c r="E23" s="32"/>
      <c r="F23" s="33"/>
    </row>
    <row r="24" spans="1:8" s="34" customFormat="1" ht="18" x14ac:dyDescent="0.35">
      <c r="A24" s="27">
        <v>8</v>
      </c>
      <c r="B24" s="30" t="s">
        <v>27</v>
      </c>
      <c r="C24" s="31" t="s">
        <v>20</v>
      </c>
      <c r="D24" s="32">
        <v>135</v>
      </c>
      <c r="E24" s="32">
        <v>400</v>
      </c>
      <c r="F24" s="33">
        <f t="shared" si="0"/>
        <v>54000</v>
      </c>
    </row>
    <row r="25" spans="1:8" s="34" customFormat="1" ht="18" x14ac:dyDescent="0.35">
      <c r="A25" s="27"/>
      <c r="B25" s="30"/>
      <c r="C25" s="31"/>
      <c r="D25" s="32"/>
      <c r="E25" s="32"/>
      <c r="F25" s="33"/>
    </row>
    <row r="26" spans="1:8" s="38" customFormat="1" ht="18" x14ac:dyDescent="0.35">
      <c r="A26" s="27"/>
      <c r="B26" s="146" t="s">
        <v>21</v>
      </c>
      <c r="C26" s="37"/>
      <c r="D26" s="160"/>
      <c r="E26" s="149"/>
      <c r="F26" s="33"/>
    </row>
    <row r="27" spans="1:8" s="43" customFormat="1" ht="18" x14ac:dyDescent="0.35">
      <c r="A27" s="27"/>
      <c r="B27" s="41"/>
      <c r="C27" s="42"/>
      <c r="D27" s="150"/>
      <c r="E27" s="46"/>
      <c r="F27" s="33"/>
      <c r="H27" s="34"/>
    </row>
    <row r="28" spans="1:8" s="34" customFormat="1" ht="18" x14ac:dyDescent="0.35">
      <c r="A28" s="27">
        <v>9</v>
      </c>
      <c r="B28" s="30" t="s">
        <v>22</v>
      </c>
      <c r="C28" s="31" t="s">
        <v>7</v>
      </c>
      <c r="D28" s="32">
        <v>840</v>
      </c>
      <c r="E28" s="32">
        <v>1050</v>
      </c>
      <c r="F28" s="33">
        <f t="shared" si="0"/>
        <v>882000</v>
      </c>
    </row>
    <row r="29" spans="1:8" s="34" customFormat="1" ht="18" x14ac:dyDescent="0.35">
      <c r="A29" s="27"/>
      <c r="B29" s="30"/>
      <c r="C29" s="31"/>
      <c r="D29" s="32"/>
      <c r="E29" s="32"/>
      <c r="F29" s="33"/>
    </row>
    <row r="30" spans="1:8" s="34" customFormat="1" ht="36" x14ac:dyDescent="0.35">
      <c r="A30" s="27">
        <v>10</v>
      </c>
      <c r="B30" s="30" t="s">
        <v>29</v>
      </c>
      <c r="C30" s="31" t="s">
        <v>7</v>
      </c>
      <c r="D30" s="32">
        <v>255</v>
      </c>
      <c r="E30" s="32">
        <v>900</v>
      </c>
      <c r="F30" s="33">
        <f t="shared" si="0"/>
        <v>229500</v>
      </c>
    </row>
    <row r="31" spans="1:8" s="34" customFormat="1" ht="18" x14ac:dyDescent="0.35">
      <c r="A31" s="27"/>
      <c r="B31" s="30"/>
      <c r="C31" s="31"/>
      <c r="D31" s="32"/>
      <c r="E31" s="32"/>
      <c r="F31" s="33"/>
    </row>
    <row r="32" spans="1:8" s="34" customFormat="1" ht="18" x14ac:dyDescent="0.35">
      <c r="A32" s="27">
        <v>11</v>
      </c>
      <c r="B32" s="30" t="s">
        <v>23</v>
      </c>
      <c r="C32" s="31" t="s">
        <v>7</v>
      </c>
      <c r="D32" s="32">
        <v>68</v>
      </c>
      <c r="E32" s="32">
        <v>1300</v>
      </c>
      <c r="F32" s="33">
        <f t="shared" si="0"/>
        <v>88400</v>
      </c>
    </row>
    <row r="33" spans="1:12" s="34" customFormat="1" ht="18" x14ac:dyDescent="0.35">
      <c r="A33" s="27"/>
      <c r="B33" s="30"/>
      <c r="C33" s="31"/>
      <c r="D33" s="32"/>
      <c r="E33" s="32"/>
      <c r="F33" s="33"/>
    </row>
    <row r="34" spans="1:12" s="34" customFormat="1" ht="18" x14ac:dyDescent="0.35">
      <c r="A34" s="27">
        <v>12</v>
      </c>
      <c r="B34" s="44" t="s">
        <v>24</v>
      </c>
      <c r="C34" s="45" t="s">
        <v>20</v>
      </c>
      <c r="D34" s="161">
        <v>135</v>
      </c>
      <c r="E34" s="150">
        <v>190</v>
      </c>
      <c r="F34" s="33">
        <f t="shared" si="0"/>
        <v>25650</v>
      </c>
    </row>
    <row r="35" spans="1:12" s="34" customFormat="1" ht="18" x14ac:dyDescent="0.35">
      <c r="A35" s="27"/>
      <c r="B35" s="44"/>
      <c r="C35" s="45"/>
      <c r="D35" s="161"/>
      <c r="E35" s="150"/>
      <c r="F35" s="33"/>
    </row>
    <row r="36" spans="1:12" s="34" customFormat="1" ht="18" x14ac:dyDescent="0.35">
      <c r="A36" s="27">
        <v>13</v>
      </c>
      <c r="B36" s="30" t="s">
        <v>28</v>
      </c>
      <c r="C36" s="31" t="s">
        <v>7</v>
      </c>
      <c r="D36" s="162">
        <v>6.3</v>
      </c>
      <c r="E36" s="32">
        <v>2700</v>
      </c>
      <c r="F36" s="33">
        <f t="shared" si="0"/>
        <v>17010</v>
      </c>
    </row>
    <row r="37" spans="1:12" s="51" customFormat="1" ht="18.600000000000001" thickBot="1" x14ac:dyDescent="0.4">
      <c r="A37" s="47" t="str">
        <f>IF(ISBLANK(D37),"",COUNTA(D$8:D37))</f>
        <v/>
      </c>
      <c r="B37" s="48"/>
      <c r="C37" s="49"/>
      <c r="D37" s="151"/>
      <c r="E37" s="151"/>
      <c r="F37" s="50"/>
      <c r="G37" s="92"/>
      <c r="H37" s="92"/>
      <c r="I37" s="94"/>
      <c r="J37" s="95"/>
      <c r="K37" s="95"/>
      <c r="L37" s="96"/>
    </row>
    <row r="38" spans="1:12" ht="18" x14ac:dyDescent="0.35">
      <c r="B38" s="52" t="s">
        <v>30</v>
      </c>
      <c r="C38" s="53"/>
      <c r="D38" s="163"/>
      <c r="E38" s="152"/>
      <c r="F38" s="54">
        <f>F10+F12+F14+F16+F18+F20+F22+F24+F28+F30+F32+F34+F36</f>
        <v>2447280</v>
      </c>
      <c r="G38" s="92"/>
      <c r="H38" s="92"/>
    </row>
    <row r="39" spans="1:12" ht="18" x14ac:dyDescent="0.35">
      <c r="B39" s="56" t="s">
        <v>31</v>
      </c>
      <c r="C39" s="57"/>
      <c r="D39" s="164"/>
      <c r="E39" s="148" t="s">
        <v>32</v>
      </c>
      <c r="F39" s="58">
        <f>F38*0.025</f>
        <v>61182</v>
      </c>
      <c r="G39" s="92"/>
      <c r="H39" s="92"/>
    </row>
    <row r="40" spans="1:12" ht="18.600000000000001" thickBot="1" x14ac:dyDescent="0.4">
      <c r="B40" s="59" t="s">
        <v>33</v>
      </c>
      <c r="C40" s="60"/>
      <c r="D40" s="165"/>
      <c r="E40" s="148">
        <v>0.2</v>
      </c>
      <c r="F40" s="40">
        <f>F38*0.2</f>
        <v>489456</v>
      </c>
      <c r="G40" s="92"/>
      <c r="H40" s="92"/>
    </row>
    <row r="41" spans="1:12" ht="18.600000000000001" thickBot="1" x14ac:dyDescent="0.4">
      <c r="B41" s="61" t="s">
        <v>34</v>
      </c>
      <c r="C41" s="62"/>
      <c r="D41" s="166"/>
      <c r="E41" s="153"/>
      <c r="F41" s="63">
        <f>SUM(F38:F40)</f>
        <v>2997918</v>
      </c>
      <c r="G41" s="92"/>
      <c r="H41" s="92"/>
    </row>
    <row r="42" spans="1:12" ht="18" x14ac:dyDescent="0.35">
      <c r="B42" s="64"/>
      <c r="C42" s="65"/>
      <c r="D42" s="167"/>
      <c r="E42" s="154"/>
      <c r="F42" s="66"/>
      <c r="G42" s="92"/>
      <c r="H42" s="92"/>
    </row>
    <row r="43" spans="1:12" ht="18" x14ac:dyDescent="0.35">
      <c r="B43" s="67"/>
      <c r="C43" s="68"/>
      <c r="D43" s="168"/>
      <c r="E43" s="155"/>
      <c r="F43" s="69"/>
      <c r="G43" s="92"/>
      <c r="H43" s="92"/>
    </row>
    <row r="44" spans="1:12" ht="18" thickBot="1" x14ac:dyDescent="0.35">
      <c r="B44" s="70"/>
      <c r="C44" s="71"/>
      <c r="D44" s="169"/>
      <c r="E44" s="156"/>
      <c r="F44" s="72"/>
      <c r="G44" s="92"/>
      <c r="H44" s="92"/>
    </row>
    <row r="45" spans="1:12" ht="18" x14ac:dyDescent="0.35">
      <c r="B45" s="73"/>
      <c r="C45"/>
      <c r="D45" s="170"/>
      <c r="E45" s="157" t="s">
        <v>25</v>
      </c>
      <c r="F45" s="74"/>
      <c r="G45" s="92"/>
      <c r="H45" s="92"/>
    </row>
    <row r="46" spans="1:12" s="77" customFormat="1" ht="18" x14ac:dyDescent="0.35">
      <c r="A46" s="75"/>
      <c r="B46" s="73"/>
      <c r="C46"/>
      <c r="D46" s="170"/>
      <c r="E46" s="158"/>
      <c r="F46" s="76"/>
      <c r="G46" s="92"/>
      <c r="H46" s="92"/>
      <c r="I46" s="94"/>
      <c r="J46" s="95"/>
      <c r="K46" s="95"/>
      <c r="L46" s="96"/>
    </row>
    <row r="47" spans="1:12" s="80" customFormat="1" ht="18" x14ac:dyDescent="0.35">
      <c r="A47" s="78"/>
      <c r="B47" s="73"/>
      <c r="C47"/>
      <c r="D47" s="170"/>
      <c r="E47"/>
      <c r="F47" s="79"/>
      <c r="G47" s="92"/>
      <c r="H47" s="92"/>
      <c r="I47" s="94"/>
      <c r="J47" s="95"/>
      <c r="K47" s="95"/>
      <c r="L47" s="96"/>
    </row>
    <row r="48" spans="1:12" s="82" customFormat="1" ht="18" x14ac:dyDescent="0.35">
      <c r="A48" s="78"/>
      <c r="B48" s="73"/>
      <c r="C48"/>
      <c r="D48" s="170"/>
      <c r="E48"/>
      <c r="F48" s="81"/>
      <c r="G48" s="92"/>
      <c r="H48" s="92"/>
      <c r="I48" s="94"/>
      <c r="J48" s="95"/>
      <c r="K48" s="95"/>
      <c r="L48" s="96"/>
    </row>
    <row r="49" spans="1:250" s="85" customFormat="1" ht="15.6" x14ac:dyDescent="0.3">
      <c r="A49" s="83"/>
      <c r="B49" s="73"/>
      <c r="C49"/>
      <c r="D49" s="170"/>
      <c r="E49"/>
      <c r="F49" s="84"/>
      <c r="G49" s="92"/>
      <c r="H49" s="92"/>
      <c r="I49" s="94"/>
      <c r="J49" s="95"/>
      <c r="K49" s="95"/>
      <c r="L49" s="96"/>
    </row>
    <row r="50" spans="1:250" s="85" customFormat="1" ht="18" x14ac:dyDescent="0.35">
      <c r="A50" s="78"/>
      <c r="B50" s="86"/>
      <c r="C50"/>
      <c r="D50" s="170"/>
      <c r="E50"/>
      <c r="F50" s="87"/>
      <c r="G50" s="92"/>
      <c r="H50" s="92"/>
      <c r="I50" s="94"/>
      <c r="J50" s="95"/>
      <c r="K50" s="95"/>
      <c r="L50" s="96"/>
    </row>
    <row r="51" spans="1:250" s="85" customFormat="1" ht="15.6" x14ac:dyDescent="0.3">
      <c r="A51" s="88"/>
      <c r="B51" s="83" t="s">
        <v>9</v>
      </c>
      <c r="C51" s="43"/>
      <c r="D51" s="171"/>
      <c r="E51" s="89"/>
      <c r="F51" s="90"/>
      <c r="G51" s="92"/>
      <c r="H51" s="99"/>
      <c r="I51" s="100"/>
      <c r="J51" s="101"/>
      <c r="K51" s="101"/>
      <c r="L51" s="102"/>
    </row>
    <row r="52" spans="1:250" ht="15.6" x14ac:dyDescent="0.3">
      <c r="B52" s="91"/>
      <c r="C52" s="92"/>
      <c r="D52" s="96"/>
      <c r="G52" s="92"/>
      <c r="H52" s="99"/>
      <c r="I52" s="100"/>
      <c r="J52" s="101"/>
      <c r="K52" s="101"/>
      <c r="L52" s="102"/>
    </row>
    <row r="53" spans="1:250" x14ac:dyDescent="0.3">
      <c r="B53" s="92"/>
      <c r="C53" s="92"/>
      <c r="D53" s="96"/>
      <c r="G53" s="92"/>
      <c r="H53" s="99"/>
      <c r="I53" s="100"/>
      <c r="J53" s="101"/>
      <c r="K53" s="101"/>
      <c r="L53" s="102"/>
    </row>
    <row r="54" spans="1:250" x14ac:dyDescent="0.3">
      <c r="B54" s="97"/>
      <c r="C54" s="92"/>
      <c r="D54" s="96"/>
      <c r="G54" s="92"/>
      <c r="H54" s="99"/>
      <c r="I54" s="100"/>
      <c r="J54" s="101"/>
      <c r="K54" s="101"/>
      <c r="L54" s="102"/>
    </row>
    <row r="55" spans="1:250" x14ac:dyDescent="0.3">
      <c r="B55" s="97"/>
      <c r="C55" s="92"/>
      <c r="D55" s="96"/>
      <c r="G55" s="92"/>
      <c r="H55" s="92"/>
    </row>
    <row r="56" spans="1:250" x14ac:dyDescent="0.3">
      <c r="B56" s="97"/>
      <c r="C56" s="92"/>
      <c r="D56" s="96"/>
      <c r="G56" s="92"/>
      <c r="H56" s="92"/>
    </row>
    <row r="57" spans="1:250" x14ac:dyDescent="0.3">
      <c r="B57" s="97"/>
      <c r="C57" s="92"/>
      <c r="D57" s="96"/>
      <c r="G57" s="92"/>
      <c r="H57" s="92"/>
    </row>
    <row r="58" spans="1:250" s="98" customFormat="1" x14ac:dyDescent="0.3">
      <c r="A58" s="51"/>
      <c r="B58" s="97"/>
      <c r="C58" s="92"/>
      <c r="D58" s="96"/>
      <c r="E58" s="92"/>
      <c r="F58" s="93"/>
      <c r="G58" s="92"/>
      <c r="H58" s="92"/>
      <c r="I58" s="94"/>
      <c r="J58" s="95"/>
      <c r="K58" s="95"/>
      <c r="L58" s="96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</row>
    <row r="59" spans="1:250" s="98" customFormat="1" x14ac:dyDescent="0.3">
      <c r="A59" s="51"/>
      <c r="B59" s="97"/>
      <c r="C59" s="92"/>
      <c r="D59" s="96"/>
      <c r="E59" s="92"/>
      <c r="F59" s="93"/>
      <c r="G59" s="92"/>
      <c r="H59" s="92"/>
      <c r="I59" s="94"/>
      <c r="J59" s="95"/>
      <c r="K59" s="95"/>
      <c r="L59" s="96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</row>
    <row r="60" spans="1:250" s="98" customFormat="1" x14ac:dyDescent="0.3">
      <c r="A60" s="51"/>
      <c r="B60" s="97"/>
      <c r="C60" s="92"/>
      <c r="D60" s="96"/>
      <c r="E60" s="92"/>
      <c r="F60" s="93"/>
      <c r="G60" s="92"/>
      <c r="H60" s="92"/>
      <c r="I60" s="94"/>
      <c r="J60" s="95"/>
      <c r="K60" s="95"/>
      <c r="L60" s="96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</row>
    <row r="61" spans="1:250" s="98" customFormat="1" x14ac:dyDescent="0.3">
      <c r="A61" s="51"/>
      <c r="B61" s="97"/>
      <c r="C61" s="92"/>
      <c r="D61" s="96"/>
      <c r="E61" s="92"/>
      <c r="F61" s="93"/>
      <c r="G61" s="92"/>
      <c r="H61" s="92"/>
      <c r="I61" s="94"/>
      <c r="J61" s="95"/>
      <c r="K61" s="95"/>
      <c r="L61" s="96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</row>
    <row r="62" spans="1:250" s="98" customFormat="1" x14ac:dyDescent="0.3">
      <c r="A62" s="51"/>
      <c r="B62" s="97"/>
      <c r="C62" s="92"/>
      <c r="D62" s="96"/>
      <c r="E62" s="92"/>
      <c r="F62" s="93"/>
      <c r="G62" s="92"/>
      <c r="H62" s="92"/>
      <c r="I62" s="94"/>
      <c r="J62" s="95"/>
      <c r="K62" s="95"/>
      <c r="L62" s="96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</row>
    <row r="63" spans="1:250" s="98" customFormat="1" x14ac:dyDescent="0.3">
      <c r="A63" s="51"/>
      <c r="B63" s="92"/>
      <c r="C63" s="92"/>
      <c r="D63" s="96"/>
      <c r="E63" s="92"/>
      <c r="F63" s="93"/>
      <c r="G63" s="92"/>
      <c r="H63" s="92"/>
      <c r="I63" s="94"/>
      <c r="J63" s="95"/>
      <c r="K63" s="95"/>
      <c r="L63" s="96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</row>
    <row r="64" spans="1:250" s="98" customFormat="1" x14ac:dyDescent="0.3">
      <c r="A64" s="51"/>
      <c r="B64" s="92"/>
      <c r="C64" s="92"/>
      <c r="D64" s="96"/>
      <c r="E64" s="92"/>
      <c r="F64" s="93"/>
      <c r="G64" s="92"/>
      <c r="H64" s="92"/>
      <c r="I64" s="94"/>
      <c r="J64" s="95"/>
      <c r="K64" s="95"/>
      <c r="L64" s="96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</row>
    <row r="65" spans="1:250" s="98" customFormat="1" x14ac:dyDescent="0.3">
      <c r="A65" s="51"/>
      <c r="B65" s="92"/>
      <c r="C65" s="92"/>
      <c r="D65" s="96"/>
      <c r="E65" s="92"/>
      <c r="F65" s="93"/>
      <c r="G65" s="92"/>
      <c r="H65" s="92"/>
      <c r="I65" s="94"/>
      <c r="J65" s="95"/>
      <c r="K65" s="95"/>
      <c r="L65" s="96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</row>
    <row r="66" spans="1:250" s="98" customFormat="1" x14ac:dyDescent="0.3">
      <c r="A66" s="51"/>
      <c r="B66" s="92"/>
      <c r="C66" s="92"/>
      <c r="D66" s="96"/>
      <c r="E66" s="92"/>
      <c r="F66" s="93"/>
      <c r="G66" s="92"/>
      <c r="H66" s="92"/>
      <c r="I66" s="94"/>
      <c r="J66" s="95"/>
      <c r="K66" s="95"/>
      <c r="L66" s="96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</row>
    <row r="67" spans="1:250" s="98" customFormat="1" x14ac:dyDescent="0.3">
      <c r="A67" s="51"/>
      <c r="B67" s="92"/>
      <c r="C67" s="92"/>
      <c r="D67" s="96"/>
      <c r="E67" s="92"/>
      <c r="F67" s="93"/>
      <c r="G67" s="92"/>
      <c r="H67" s="92"/>
      <c r="I67" s="94"/>
      <c r="J67" s="95"/>
      <c r="K67" s="95"/>
      <c r="L67" s="96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</row>
    <row r="68" spans="1:250" s="98" customFormat="1" x14ac:dyDescent="0.3">
      <c r="A68" s="51"/>
      <c r="B68" s="92"/>
      <c r="C68" s="92"/>
      <c r="D68" s="96"/>
      <c r="E68" s="92"/>
      <c r="F68" s="93"/>
      <c r="G68" s="92"/>
      <c r="H68" s="92"/>
      <c r="I68" s="94"/>
      <c r="J68" s="95"/>
      <c r="K68" s="95"/>
      <c r="L68" s="96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</row>
    <row r="69" spans="1:250" s="98" customFormat="1" x14ac:dyDescent="0.3">
      <c r="A69" s="51"/>
      <c r="B69" s="92"/>
      <c r="C69" s="92"/>
      <c r="D69" s="96"/>
      <c r="E69" s="92"/>
      <c r="F69" s="93"/>
      <c r="G69" s="92"/>
      <c r="H69" s="92"/>
      <c r="I69" s="94"/>
      <c r="J69" s="95"/>
      <c r="K69" s="95"/>
      <c r="L69" s="96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</row>
    <row r="70" spans="1:250" s="98" customFormat="1" x14ac:dyDescent="0.3">
      <c r="A70" s="51"/>
      <c r="B70" s="92"/>
      <c r="C70" s="92"/>
      <c r="D70" s="96"/>
      <c r="E70" s="92"/>
      <c r="F70" s="93"/>
      <c r="G70" s="92"/>
      <c r="H70" s="92"/>
      <c r="I70" s="94"/>
      <c r="J70" s="95"/>
      <c r="K70" s="95"/>
      <c r="L70" s="96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</row>
    <row r="71" spans="1:250" s="98" customFormat="1" x14ac:dyDescent="0.3">
      <c r="A71" s="51"/>
      <c r="B71" s="92"/>
      <c r="C71" s="92"/>
      <c r="D71" s="96"/>
      <c r="E71" s="92"/>
      <c r="F71" s="93"/>
      <c r="G71" s="103"/>
      <c r="H71" s="103"/>
      <c r="I71" s="106"/>
      <c r="J71" s="107"/>
      <c r="K71" s="107"/>
      <c r="L71" s="108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</row>
    <row r="72" spans="1:250" s="98" customFormat="1" x14ac:dyDescent="0.3">
      <c r="A72" s="51"/>
      <c r="B72" s="92"/>
      <c r="C72" s="92"/>
      <c r="D72" s="96"/>
      <c r="E72" s="92"/>
      <c r="F72" s="93"/>
      <c r="G72" s="109"/>
      <c r="H72" s="109"/>
      <c r="I72" s="111"/>
      <c r="J72" s="112"/>
      <c r="K72" s="112"/>
      <c r="L72" s="113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</row>
    <row r="73" spans="1:250" s="98" customFormat="1" x14ac:dyDescent="0.3">
      <c r="A73" s="51"/>
      <c r="B73" s="92"/>
      <c r="C73" s="92"/>
      <c r="D73" s="96"/>
      <c r="E73" s="92"/>
      <c r="F73" s="93"/>
      <c r="G73" s="99"/>
      <c r="H73" s="114"/>
      <c r="I73" s="100"/>
      <c r="J73" s="101"/>
      <c r="K73" s="101"/>
      <c r="L73" s="102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</row>
    <row r="74" spans="1:250" s="98" customFormat="1" x14ac:dyDescent="0.3">
      <c r="A74" s="51"/>
      <c r="B74" s="92"/>
      <c r="C74" s="92"/>
      <c r="D74" s="96"/>
      <c r="E74" s="92"/>
      <c r="F74" s="93"/>
      <c r="G74" s="99"/>
      <c r="H74" s="114"/>
      <c r="I74" s="100"/>
      <c r="J74" s="101"/>
      <c r="K74" s="101"/>
      <c r="L74" s="102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</row>
    <row r="75" spans="1:250" s="98" customFormat="1" x14ac:dyDescent="0.3">
      <c r="A75" s="51"/>
      <c r="B75" s="92"/>
      <c r="C75" s="92"/>
      <c r="D75" s="96"/>
      <c r="E75" s="92"/>
      <c r="F75" s="93"/>
      <c r="G75" s="99"/>
      <c r="H75" s="114"/>
      <c r="I75" s="100"/>
      <c r="J75" s="101"/>
      <c r="K75" s="101"/>
      <c r="L75" s="102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</row>
    <row r="76" spans="1:250" s="98" customFormat="1" x14ac:dyDescent="0.3">
      <c r="A76" s="51"/>
      <c r="B76" s="92"/>
      <c r="C76" s="92"/>
      <c r="D76" s="96"/>
      <c r="E76" s="92"/>
      <c r="F76" s="93"/>
      <c r="G76" s="99"/>
      <c r="H76" s="114"/>
      <c r="I76" s="100"/>
      <c r="J76" s="101"/>
      <c r="K76" s="101"/>
      <c r="L76" s="102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</row>
    <row r="77" spans="1:250" s="98" customFormat="1" x14ac:dyDescent="0.3">
      <c r="A77" s="51"/>
      <c r="B77" s="92"/>
      <c r="C77" s="92"/>
      <c r="D77" s="96"/>
      <c r="E77" s="92"/>
      <c r="F77" s="93"/>
      <c r="G77" s="99"/>
      <c r="H77" s="114"/>
      <c r="I77" s="100"/>
      <c r="J77" s="101"/>
      <c r="K77" s="101"/>
      <c r="L77" s="102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</row>
    <row r="78" spans="1:250" s="98" customFormat="1" x14ac:dyDescent="0.3">
      <c r="A78" s="51"/>
      <c r="B78" s="92"/>
      <c r="C78" s="92"/>
      <c r="D78" s="96"/>
      <c r="E78" s="92"/>
      <c r="F78" s="93"/>
      <c r="G78" s="103"/>
      <c r="H78" s="103"/>
      <c r="I78" s="106"/>
      <c r="J78" s="107"/>
      <c r="K78" s="107"/>
      <c r="L78" s="108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</row>
    <row r="79" spans="1:250" s="98" customFormat="1" ht="15.6" x14ac:dyDescent="0.3">
      <c r="A79" s="51"/>
      <c r="B79" s="92"/>
      <c r="C79" s="92"/>
      <c r="D79" s="96"/>
      <c r="E79" s="92"/>
      <c r="F79" s="93"/>
      <c r="G79" s="116"/>
      <c r="H79" s="116"/>
      <c r="I79" s="119"/>
      <c r="J79" s="120"/>
      <c r="K79" s="120"/>
      <c r="L79" s="121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</row>
    <row r="80" spans="1:250" s="98" customFormat="1" ht="15.6" x14ac:dyDescent="0.3">
      <c r="A80" s="51"/>
      <c r="B80" s="92"/>
      <c r="C80" s="92"/>
      <c r="D80" s="96"/>
      <c r="E80" s="92"/>
      <c r="F80" s="93"/>
      <c r="G80" s="124"/>
      <c r="H80" s="125"/>
      <c r="I80" s="126"/>
      <c r="J80" s="127"/>
      <c r="K80" s="128"/>
      <c r="L80" s="121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</row>
    <row r="81" spans="1:250" s="98" customFormat="1" ht="15.6" x14ac:dyDescent="0.3">
      <c r="A81" s="51"/>
      <c r="B81" s="92"/>
      <c r="C81" s="92"/>
      <c r="D81" s="96"/>
      <c r="E81" s="92"/>
      <c r="F81" s="93"/>
      <c r="G81" s="116"/>
      <c r="H81" s="116"/>
      <c r="I81" s="119"/>
      <c r="J81" s="120"/>
      <c r="K81" s="120"/>
      <c r="L81" s="121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</row>
    <row r="82" spans="1:250" s="98" customFormat="1" ht="15.6" x14ac:dyDescent="0.3">
      <c r="A82" s="51"/>
      <c r="B82" s="92"/>
      <c r="C82" s="92"/>
      <c r="D82" s="96"/>
      <c r="E82" s="92"/>
      <c r="F82" s="93"/>
      <c r="G82" s="130"/>
      <c r="H82" s="130"/>
      <c r="I82" s="131"/>
      <c r="J82" s="120"/>
      <c r="K82" s="120"/>
      <c r="L82" s="132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</row>
    <row r="83" spans="1:250" s="98" customFormat="1" ht="16.8" x14ac:dyDescent="0.3">
      <c r="A83" s="51"/>
      <c r="B83" s="92"/>
      <c r="C83" s="92"/>
      <c r="D83" s="96"/>
      <c r="E83" s="92"/>
      <c r="F83" s="93"/>
      <c r="G83" s="133"/>
      <c r="H83" s="133"/>
      <c r="I83" s="136"/>
      <c r="J83" s="137"/>
      <c r="K83" s="137"/>
      <c r="L83" s="138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</row>
    <row r="84" spans="1:250" s="98" customFormat="1" x14ac:dyDescent="0.3">
      <c r="A84" s="51"/>
      <c r="B84" s="92"/>
      <c r="C84" s="92"/>
      <c r="D84" s="96"/>
      <c r="E84" s="92"/>
      <c r="F84" s="93"/>
      <c r="G84" s="99"/>
      <c r="H84" s="114"/>
      <c r="I84" s="100"/>
      <c r="J84" s="101"/>
      <c r="K84" s="101"/>
      <c r="L84" s="102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</row>
    <row r="85" spans="1:250" s="98" customFormat="1" x14ac:dyDescent="0.3">
      <c r="A85" s="51"/>
      <c r="B85" s="92"/>
      <c r="C85" s="92"/>
      <c r="D85" s="96"/>
      <c r="E85" s="92"/>
      <c r="F85" s="93"/>
      <c r="G85" s="99"/>
      <c r="H85" s="114"/>
      <c r="I85" s="100"/>
      <c r="J85" s="101"/>
      <c r="K85" s="101"/>
      <c r="L85" s="102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</row>
    <row r="86" spans="1:250" s="98" customFormat="1" x14ac:dyDescent="0.3">
      <c r="A86" s="51"/>
      <c r="B86" s="92"/>
      <c r="C86" s="103"/>
      <c r="D86" s="172"/>
      <c r="E86" s="104"/>
      <c r="F86" s="105"/>
      <c r="G86" s="99"/>
      <c r="H86" s="114"/>
      <c r="I86" s="100"/>
      <c r="J86" s="101"/>
      <c r="K86" s="101"/>
      <c r="L86" s="102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</row>
    <row r="87" spans="1:250" s="98" customFormat="1" x14ac:dyDescent="0.3">
      <c r="A87" s="51"/>
      <c r="B87" s="103"/>
      <c r="C87" s="109"/>
      <c r="D87" s="173"/>
      <c r="E87" s="99"/>
      <c r="F87" s="110"/>
      <c r="G87" s="99"/>
      <c r="H87" s="114"/>
      <c r="I87" s="100"/>
      <c r="J87" s="101"/>
      <c r="K87" s="101"/>
      <c r="L87" s="102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</row>
    <row r="88" spans="1:250" s="98" customFormat="1" x14ac:dyDescent="0.3">
      <c r="A88" s="51"/>
      <c r="B88" s="114"/>
      <c r="C88" s="114"/>
      <c r="D88" s="102"/>
      <c r="E88" s="99"/>
      <c r="F88" s="115"/>
      <c r="G88" s="99"/>
      <c r="H88" s="114"/>
      <c r="I88" s="100"/>
      <c r="J88" s="101"/>
      <c r="K88" s="101"/>
      <c r="L88" s="102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</row>
    <row r="89" spans="1:250" s="98" customFormat="1" x14ac:dyDescent="0.3">
      <c r="A89" s="51"/>
      <c r="B89" s="114"/>
      <c r="C89" s="114"/>
      <c r="D89" s="102"/>
      <c r="E89" s="99"/>
      <c r="F89" s="115"/>
      <c r="G89" s="99"/>
      <c r="H89" s="114"/>
      <c r="I89" s="100"/>
      <c r="J89" s="101"/>
      <c r="K89" s="101"/>
      <c r="L89" s="102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</row>
    <row r="90" spans="1:250" s="98" customFormat="1" x14ac:dyDescent="0.3">
      <c r="A90" s="51"/>
      <c r="B90" s="114"/>
      <c r="C90" s="114"/>
      <c r="D90" s="102"/>
      <c r="E90" s="99"/>
      <c r="F90" s="115"/>
      <c r="G90" s="99"/>
      <c r="H90" s="114"/>
      <c r="I90" s="100"/>
      <c r="J90" s="101"/>
      <c r="K90" s="101"/>
      <c r="L90" s="102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</row>
    <row r="91" spans="1:250" s="98" customFormat="1" x14ac:dyDescent="0.3">
      <c r="A91" s="51"/>
      <c r="B91" s="114"/>
      <c r="C91" s="114"/>
      <c r="D91" s="102"/>
      <c r="E91" s="99"/>
      <c r="F91" s="115"/>
      <c r="G91" s="99"/>
      <c r="H91" s="114"/>
      <c r="I91" s="100"/>
      <c r="J91" s="101"/>
      <c r="K91" s="101"/>
      <c r="L91" s="102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</row>
    <row r="92" spans="1:250" s="98" customFormat="1" x14ac:dyDescent="0.3">
      <c r="A92" s="114"/>
      <c r="B92" s="114"/>
      <c r="C92" s="114"/>
      <c r="D92" s="102"/>
      <c r="E92" s="99"/>
      <c r="F92" s="115"/>
      <c r="G92" s="99"/>
      <c r="H92" s="114"/>
      <c r="I92" s="100"/>
      <c r="J92" s="101"/>
      <c r="K92" s="101"/>
      <c r="L92" s="102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</row>
    <row r="93" spans="1:250" s="98" customFormat="1" x14ac:dyDescent="0.3">
      <c r="A93" s="114"/>
      <c r="B93" s="114"/>
      <c r="C93" s="103"/>
      <c r="D93" s="172"/>
      <c r="E93" s="104"/>
      <c r="F93" s="105"/>
      <c r="G93" s="99"/>
      <c r="H93" s="114"/>
      <c r="I93" s="100"/>
      <c r="J93" s="101"/>
      <c r="K93" s="101"/>
      <c r="L93" s="102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</row>
    <row r="94" spans="1:250" s="98" customFormat="1" ht="15.6" x14ac:dyDescent="0.3">
      <c r="A94" s="114"/>
      <c r="B94" s="103"/>
      <c r="C94" s="116"/>
      <c r="D94" s="174"/>
      <c r="E94" s="117"/>
      <c r="F94" s="118"/>
      <c r="G94" s="99"/>
      <c r="H94" s="114"/>
      <c r="I94" s="100"/>
      <c r="J94" s="101"/>
      <c r="K94" s="101"/>
      <c r="L94" s="102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</row>
    <row r="95" spans="1:250" s="98" customFormat="1" ht="15.6" x14ac:dyDescent="0.3">
      <c r="A95" s="114"/>
      <c r="B95" s="116"/>
      <c r="C95" s="122"/>
      <c r="D95" s="175"/>
      <c r="E95" s="123"/>
      <c r="F95" s="118"/>
      <c r="G95" s="99"/>
      <c r="H95" s="114"/>
      <c r="I95" s="100"/>
      <c r="J95" s="101"/>
      <c r="K95" s="101"/>
      <c r="L95" s="102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</row>
    <row r="96" spans="1:250" s="98" customFormat="1" ht="15.6" x14ac:dyDescent="0.3">
      <c r="A96" s="114"/>
      <c r="B96" s="124"/>
      <c r="C96" s="116"/>
      <c r="D96" s="174"/>
      <c r="E96" s="117"/>
      <c r="F96" s="118"/>
      <c r="G96" s="99"/>
      <c r="H96" s="114"/>
      <c r="I96" s="100"/>
      <c r="J96" s="101"/>
      <c r="K96" s="101"/>
      <c r="L96" s="102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</row>
    <row r="97" spans="1:250" s="98" customFormat="1" ht="15.6" x14ac:dyDescent="0.3">
      <c r="A97" s="114"/>
      <c r="B97" s="116"/>
      <c r="C97" s="125"/>
      <c r="D97" s="175"/>
      <c r="E97" s="123"/>
      <c r="F97" s="129"/>
      <c r="G97" s="99"/>
      <c r="H97" s="114"/>
      <c r="I97" s="100"/>
      <c r="J97" s="101"/>
      <c r="K97" s="101"/>
      <c r="L97" s="102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</row>
    <row r="98" spans="1:250" s="98" customFormat="1" ht="16.8" x14ac:dyDescent="0.3">
      <c r="A98" s="114"/>
      <c r="B98" s="124"/>
      <c r="C98" s="133"/>
      <c r="D98" s="176"/>
      <c r="E98" s="134"/>
      <c r="F98" s="135"/>
      <c r="G98" s="99"/>
      <c r="H98" s="114"/>
      <c r="I98" s="100"/>
      <c r="J98" s="101"/>
      <c r="K98" s="101"/>
      <c r="L98" s="102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</row>
    <row r="99" spans="1:250" s="98" customFormat="1" ht="16.8" x14ac:dyDescent="0.3">
      <c r="A99" s="139"/>
      <c r="B99" s="133"/>
      <c r="C99" s="139"/>
      <c r="D99" s="177"/>
      <c r="E99" s="99"/>
      <c r="F99" s="115"/>
      <c r="G99" s="99"/>
      <c r="H99" s="114"/>
      <c r="I99" s="100"/>
      <c r="J99" s="101"/>
      <c r="K99" s="101"/>
      <c r="L99" s="102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</row>
    <row r="100" spans="1:250" s="98" customFormat="1" ht="15.6" x14ac:dyDescent="0.3">
      <c r="A100" s="139"/>
      <c r="B100" s="139"/>
      <c r="C100" s="139"/>
      <c r="D100" s="177"/>
      <c r="E100" s="99"/>
      <c r="F100" s="115"/>
      <c r="G100" s="99"/>
      <c r="H100" s="114"/>
      <c r="I100" s="100"/>
      <c r="J100" s="101"/>
      <c r="K100" s="101"/>
      <c r="L100" s="102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</row>
    <row r="101" spans="1:250" s="98" customFormat="1" ht="15.6" x14ac:dyDescent="0.3">
      <c r="A101" s="139"/>
      <c r="B101" s="139"/>
      <c r="C101" s="139"/>
      <c r="D101" s="177"/>
      <c r="E101" s="99"/>
      <c r="F101" s="115"/>
      <c r="G101" s="99"/>
      <c r="H101" s="114"/>
      <c r="I101" s="100"/>
      <c r="J101" s="101"/>
      <c r="K101" s="101"/>
      <c r="L101" s="102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</row>
    <row r="102" spans="1:250" s="98" customFormat="1" ht="15.6" x14ac:dyDescent="0.3">
      <c r="A102" s="139"/>
      <c r="B102" s="139"/>
      <c r="C102" s="114"/>
      <c r="D102" s="178"/>
      <c r="E102" s="99"/>
      <c r="F102" s="115"/>
      <c r="G102" s="99"/>
      <c r="H102" s="114"/>
      <c r="I102" s="100"/>
      <c r="J102" s="101"/>
      <c r="K102" s="101"/>
      <c r="L102" s="102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</row>
    <row r="103" spans="1:250" s="98" customFormat="1" ht="15.6" x14ac:dyDescent="0.3">
      <c r="A103" s="139"/>
      <c r="B103" s="114"/>
      <c r="C103" s="114"/>
      <c r="D103" s="178"/>
      <c r="E103" s="99"/>
      <c r="F103" s="115"/>
      <c r="G103" s="99"/>
      <c r="H103" s="114"/>
      <c r="I103" s="100"/>
      <c r="J103" s="101"/>
      <c r="K103" s="101"/>
      <c r="L103" s="102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</row>
    <row r="104" spans="1:250" s="98" customFormat="1" ht="15.6" x14ac:dyDescent="0.3">
      <c r="A104" s="139"/>
      <c r="B104" s="114"/>
      <c r="C104" s="114"/>
      <c r="D104" s="178"/>
      <c r="E104" s="99"/>
      <c r="F104" s="115"/>
      <c r="G104" s="109"/>
      <c r="H104" s="109"/>
      <c r="I104" s="111"/>
      <c r="J104" s="112"/>
      <c r="K104" s="112"/>
      <c r="L104" s="113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</row>
    <row r="105" spans="1:250" s="98" customFormat="1" ht="15.6" x14ac:dyDescent="0.3">
      <c r="A105" s="139"/>
      <c r="B105" s="114"/>
      <c r="C105" s="114"/>
      <c r="D105" s="178"/>
      <c r="E105" s="99"/>
      <c r="F105" s="115"/>
      <c r="G105" s="114"/>
      <c r="H105" s="114"/>
      <c r="I105" s="100"/>
      <c r="J105" s="101"/>
      <c r="K105" s="101"/>
      <c r="L105" s="102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</row>
    <row r="106" spans="1:250" ht="15.6" x14ac:dyDescent="0.3">
      <c r="A106" s="139"/>
      <c r="B106" s="114"/>
      <c r="C106" s="114"/>
      <c r="D106" s="178"/>
      <c r="E106" s="99"/>
      <c r="F106" s="115"/>
      <c r="G106" s="114"/>
      <c r="H106" s="114"/>
      <c r="I106" s="100"/>
      <c r="J106" s="101"/>
      <c r="K106" s="101"/>
      <c r="L106" s="102"/>
    </row>
    <row r="107" spans="1:250" ht="15.6" x14ac:dyDescent="0.3">
      <c r="A107" s="139"/>
      <c r="B107" s="114"/>
      <c r="C107" s="114"/>
      <c r="D107" s="178"/>
      <c r="E107" s="99"/>
      <c r="F107" s="115"/>
      <c r="G107" s="114"/>
      <c r="H107" s="114"/>
      <c r="I107" s="100"/>
      <c r="J107" s="142"/>
      <c r="K107" s="142"/>
      <c r="L107" s="102"/>
    </row>
    <row r="108" spans="1:250" ht="15.6" x14ac:dyDescent="0.3">
      <c r="A108" s="114"/>
      <c r="B108" s="114"/>
      <c r="C108" s="114"/>
      <c r="D108" s="178"/>
      <c r="E108" s="99"/>
      <c r="F108" s="115"/>
      <c r="G108" s="116"/>
      <c r="H108" s="116"/>
      <c r="I108" s="119"/>
      <c r="J108" s="120"/>
      <c r="K108" s="120"/>
      <c r="L108" s="121"/>
    </row>
    <row r="109" spans="1:250" ht="15.6" x14ac:dyDescent="0.3">
      <c r="A109" s="114"/>
      <c r="B109" s="114"/>
      <c r="C109" s="114"/>
      <c r="D109" s="178"/>
      <c r="E109" s="99"/>
      <c r="F109" s="115"/>
      <c r="G109" s="124"/>
      <c r="H109" s="125"/>
      <c r="I109" s="126"/>
      <c r="J109" s="127"/>
      <c r="K109" s="128"/>
      <c r="L109" s="121"/>
    </row>
    <row r="110" spans="1:250" ht="15.6" x14ac:dyDescent="0.3">
      <c r="A110" s="114"/>
      <c r="B110" s="114"/>
      <c r="C110" s="114"/>
      <c r="D110" s="178"/>
      <c r="E110" s="99"/>
      <c r="F110" s="115"/>
      <c r="G110" s="124"/>
      <c r="H110" s="125"/>
      <c r="I110" s="126"/>
      <c r="J110" s="127"/>
      <c r="K110" s="128"/>
      <c r="L110" s="121"/>
    </row>
    <row r="111" spans="1:250" ht="15.6" x14ac:dyDescent="0.3">
      <c r="A111" s="114"/>
      <c r="B111" s="114"/>
      <c r="C111" s="114"/>
      <c r="D111" s="178"/>
      <c r="E111" s="99"/>
      <c r="F111" s="115"/>
      <c r="G111" s="116"/>
      <c r="H111" s="116"/>
      <c r="I111" s="119"/>
      <c r="J111" s="120"/>
      <c r="K111" s="120"/>
      <c r="L111" s="121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0"/>
      <c r="ED111" s="140"/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0"/>
      <c r="ES111" s="140"/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  <c r="FF111" s="140"/>
      <c r="FG111" s="140"/>
      <c r="FH111" s="140"/>
      <c r="FI111" s="140"/>
      <c r="FJ111" s="140"/>
      <c r="FK111" s="140"/>
      <c r="FL111" s="140"/>
      <c r="FM111" s="140"/>
      <c r="FN111" s="140"/>
      <c r="FO111" s="140"/>
      <c r="FP111" s="140"/>
      <c r="FQ111" s="140"/>
      <c r="FR111" s="140"/>
      <c r="FS111" s="140"/>
      <c r="FT111" s="140"/>
      <c r="FU111" s="140"/>
      <c r="FV111" s="140"/>
      <c r="FW111" s="140"/>
      <c r="FX111" s="140"/>
      <c r="FY111" s="140"/>
      <c r="FZ111" s="140"/>
      <c r="GA111" s="140"/>
      <c r="GB111" s="140"/>
      <c r="GC111" s="140"/>
      <c r="GD111" s="140"/>
      <c r="GE111" s="140"/>
      <c r="GF111" s="140"/>
      <c r="GG111" s="140"/>
      <c r="GH111" s="140"/>
      <c r="GI111" s="140"/>
      <c r="GJ111" s="140"/>
      <c r="GK111" s="140"/>
      <c r="GL111" s="140"/>
      <c r="GM111" s="140"/>
      <c r="GN111" s="140"/>
      <c r="GO111" s="140"/>
      <c r="GP111" s="140"/>
      <c r="GQ111" s="140"/>
      <c r="GR111" s="140"/>
      <c r="GS111" s="140"/>
      <c r="GT111" s="140"/>
      <c r="GU111" s="140"/>
      <c r="GV111" s="140"/>
      <c r="GW111" s="140"/>
      <c r="GX111" s="140"/>
      <c r="GY111" s="140"/>
      <c r="GZ111" s="140"/>
      <c r="HA111" s="140"/>
      <c r="HB111" s="140"/>
      <c r="HC111" s="140"/>
      <c r="HD111" s="140"/>
      <c r="HE111" s="140"/>
      <c r="HF111" s="140"/>
      <c r="HG111" s="140"/>
      <c r="HH111" s="140"/>
      <c r="HI111" s="140"/>
      <c r="HJ111" s="140"/>
      <c r="HK111" s="140"/>
      <c r="HL111" s="140"/>
      <c r="HM111" s="140"/>
      <c r="HN111" s="140"/>
      <c r="HO111" s="140"/>
      <c r="HP111" s="140"/>
      <c r="HQ111" s="140"/>
      <c r="HR111" s="140"/>
      <c r="HS111" s="140"/>
      <c r="HT111" s="140"/>
      <c r="HU111" s="140"/>
      <c r="HV111" s="140"/>
      <c r="HW111" s="140"/>
      <c r="HX111" s="140"/>
      <c r="HY111" s="140"/>
      <c r="HZ111" s="140"/>
      <c r="IA111" s="140"/>
      <c r="IB111" s="140"/>
      <c r="IC111" s="140"/>
      <c r="ID111" s="140"/>
      <c r="IE111" s="140"/>
      <c r="IF111" s="140"/>
      <c r="IG111" s="140"/>
      <c r="IH111" s="140"/>
      <c r="II111" s="140"/>
      <c r="IJ111" s="140"/>
      <c r="IK111" s="140"/>
      <c r="IL111" s="140"/>
      <c r="IM111" s="140"/>
      <c r="IN111" s="140"/>
      <c r="IO111" s="140"/>
      <c r="IP111" s="140"/>
    </row>
    <row r="112" spans="1:250" ht="15.6" x14ac:dyDescent="0.3">
      <c r="A112" s="114"/>
      <c r="B112" s="114"/>
      <c r="C112" s="114"/>
      <c r="D112" s="178"/>
      <c r="E112" s="99"/>
      <c r="F112" s="115"/>
      <c r="G112" s="130"/>
      <c r="H112" s="130"/>
      <c r="I112" s="131"/>
      <c r="J112" s="120"/>
      <c r="K112" s="120"/>
      <c r="L112" s="132"/>
    </row>
    <row r="113" spans="1:250" ht="16.8" x14ac:dyDescent="0.3">
      <c r="A113" s="114"/>
      <c r="B113" s="114"/>
      <c r="C113" s="114"/>
      <c r="D113" s="178"/>
      <c r="E113" s="99"/>
      <c r="F113" s="115"/>
      <c r="G113" s="133"/>
      <c r="H113" s="133"/>
      <c r="I113" s="136"/>
      <c r="J113" s="137"/>
      <c r="K113" s="137"/>
      <c r="L113" s="138"/>
    </row>
    <row r="114" spans="1:250" x14ac:dyDescent="0.3">
      <c r="A114" s="114"/>
      <c r="B114" s="114"/>
      <c r="C114" s="114"/>
      <c r="D114" s="178"/>
      <c r="E114" s="99"/>
      <c r="F114" s="115"/>
      <c r="G114" s="114"/>
      <c r="H114" s="114"/>
      <c r="I114" s="100"/>
      <c r="J114" s="101"/>
      <c r="K114" s="101"/>
      <c r="L114" s="102"/>
    </row>
    <row r="115" spans="1:250" x14ac:dyDescent="0.3">
      <c r="A115" s="114"/>
      <c r="B115" s="114"/>
      <c r="C115" s="114"/>
      <c r="D115" s="178"/>
      <c r="E115" s="99"/>
      <c r="F115" s="115"/>
      <c r="G115" s="114"/>
      <c r="H115" s="114"/>
      <c r="I115" s="100"/>
      <c r="J115" s="101"/>
      <c r="K115" s="101"/>
      <c r="L115" s="102"/>
    </row>
    <row r="116" spans="1:250" x14ac:dyDescent="0.3">
      <c r="A116" s="114"/>
      <c r="B116" s="114"/>
      <c r="C116" s="114"/>
      <c r="D116" s="178"/>
      <c r="E116" s="99"/>
      <c r="F116" s="115"/>
    </row>
    <row r="117" spans="1:250" x14ac:dyDescent="0.3">
      <c r="A117" s="114"/>
      <c r="B117" s="114"/>
      <c r="C117" s="114"/>
      <c r="D117" s="178"/>
      <c r="E117" s="99"/>
      <c r="F117" s="115"/>
    </row>
    <row r="118" spans="1:250" x14ac:dyDescent="0.3">
      <c r="A118" s="114"/>
      <c r="B118" s="114"/>
      <c r="C118" s="114"/>
      <c r="D118" s="178"/>
      <c r="E118" s="99"/>
      <c r="F118" s="115"/>
    </row>
    <row r="119" spans="1:250" x14ac:dyDescent="0.3">
      <c r="A119" s="114"/>
      <c r="B119" s="114"/>
      <c r="C119" s="109"/>
      <c r="D119" s="173"/>
      <c r="E119" s="141"/>
      <c r="F119" s="115"/>
    </row>
    <row r="120" spans="1:250" x14ac:dyDescent="0.3">
      <c r="A120" s="114"/>
      <c r="B120" s="114"/>
      <c r="C120" s="114"/>
      <c r="D120" s="102"/>
      <c r="E120" s="99"/>
      <c r="F120" s="115"/>
    </row>
    <row r="121" spans="1:250" x14ac:dyDescent="0.3">
      <c r="A121" s="114"/>
      <c r="B121" s="114"/>
      <c r="C121" s="114"/>
      <c r="D121" s="102"/>
      <c r="E121" s="99"/>
      <c r="F121" s="115"/>
    </row>
    <row r="122" spans="1:250" s="98" customFormat="1" x14ac:dyDescent="0.3">
      <c r="A122" s="114"/>
      <c r="B122" s="114"/>
      <c r="C122" s="114"/>
      <c r="D122" s="102"/>
      <c r="E122" s="99"/>
      <c r="F122" s="115"/>
      <c r="G122" s="51"/>
      <c r="H122" s="51"/>
      <c r="I122" s="94"/>
      <c r="J122" s="95"/>
      <c r="K122" s="95"/>
      <c r="L122" s="96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</row>
    <row r="123" spans="1:250" s="98" customFormat="1" ht="15.6" x14ac:dyDescent="0.3">
      <c r="A123" s="114"/>
      <c r="B123" s="114"/>
      <c r="C123" s="143"/>
      <c r="D123" s="174"/>
      <c r="E123" s="117"/>
      <c r="F123" s="118"/>
      <c r="G123" s="51"/>
      <c r="H123" s="51"/>
      <c r="I123" s="94"/>
      <c r="J123" s="95"/>
      <c r="K123" s="95"/>
      <c r="L123" s="96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</row>
    <row r="124" spans="1:250" s="98" customFormat="1" ht="15.6" x14ac:dyDescent="0.3">
      <c r="A124" s="114"/>
      <c r="B124" s="116"/>
      <c r="C124" s="122"/>
      <c r="D124" s="175"/>
      <c r="E124" s="123"/>
      <c r="F124" s="118"/>
      <c r="G124" s="51"/>
      <c r="H124" s="51"/>
      <c r="I124" s="94"/>
      <c r="J124" s="95"/>
      <c r="K124" s="95"/>
      <c r="L124" s="96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</row>
    <row r="125" spans="1:250" s="98" customFormat="1" ht="15.6" x14ac:dyDescent="0.3">
      <c r="A125" s="114"/>
      <c r="B125" s="124"/>
      <c r="C125" s="122"/>
      <c r="D125" s="175"/>
      <c r="E125" s="123"/>
      <c r="F125" s="118"/>
      <c r="G125" s="51"/>
      <c r="H125" s="51"/>
      <c r="I125" s="94"/>
      <c r="J125" s="95"/>
      <c r="K125" s="95"/>
      <c r="L125" s="96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</row>
    <row r="126" spans="1:250" s="98" customFormat="1" ht="15.6" x14ac:dyDescent="0.3">
      <c r="A126" s="114"/>
      <c r="B126" s="124"/>
      <c r="C126" s="116"/>
      <c r="D126" s="174"/>
      <c r="E126" s="117"/>
      <c r="F126" s="118"/>
      <c r="G126" s="51"/>
      <c r="H126" s="51"/>
      <c r="I126" s="94"/>
      <c r="J126" s="95"/>
      <c r="K126" s="95"/>
      <c r="L126" s="96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</row>
    <row r="127" spans="1:250" s="98" customFormat="1" ht="15.6" x14ac:dyDescent="0.3">
      <c r="A127" s="114"/>
      <c r="B127" s="116"/>
      <c r="C127" s="125"/>
      <c r="D127" s="175"/>
      <c r="E127" s="123"/>
      <c r="F127" s="129"/>
      <c r="G127" s="51"/>
      <c r="H127" s="51"/>
      <c r="I127" s="94"/>
      <c r="J127" s="95"/>
      <c r="K127" s="95"/>
      <c r="L127" s="96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</row>
    <row r="128" spans="1:250" s="98" customFormat="1" ht="16.8" x14ac:dyDescent="0.3">
      <c r="A128" s="114"/>
      <c r="B128" s="124"/>
      <c r="C128" s="133"/>
      <c r="D128" s="176"/>
      <c r="E128" s="134"/>
      <c r="F128" s="135"/>
      <c r="G128" s="51"/>
      <c r="H128" s="51"/>
      <c r="I128" s="94"/>
      <c r="J128" s="95"/>
      <c r="K128" s="95"/>
      <c r="L128" s="96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</row>
    <row r="129" spans="1:250" s="98" customFormat="1" ht="16.8" x14ac:dyDescent="0.3">
      <c r="A129" s="144"/>
      <c r="B129" s="133"/>
      <c r="C129" s="114"/>
      <c r="D129" s="178"/>
      <c r="E129" s="99"/>
      <c r="F129" s="115"/>
      <c r="G129" s="51"/>
      <c r="H129" s="51"/>
      <c r="I129" s="94"/>
      <c r="J129" s="95"/>
      <c r="K129" s="95"/>
      <c r="L129" s="96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</row>
    <row r="130" spans="1:250" s="98" customFormat="1" x14ac:dyDescent="0.3">
      <c r="A130" s="144"/>
      <c r="B130" s="114"/>
      <c r="C130" s="114"/>
      <c r="D130" s="178"/>
      <c r="E130" s="99"/>
      <c r="F130" s="115"/>
      <c r="G130" s="51"/>
      <c r="H130" s="51"/>
      <c r="I130" s="94"/>
      <c r="J130" s="95"/>
      <c r="K130" s="95"/>
      <c r="L130" s="96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</row>
    <row r="131" spans="1:250" s="98" customFormat="1" x14ac:dyDescent="0.3">
      <c r="A131" s="144"/>
      <c r="B131" s="114"/>
      <c r="C131" s="51"/>
      <c r="D131" s="179"/>
      <c r="E131" s="92"/>
      <c r="F131" s="93"/>
      <c r="G131" s="51"/>
      <c r="H131" s="51"/>
      <c r="I131" s="94"/>
      <c r="J131" s="95"/>
      <c r="K131" s="95"/>
      <c r="L131" s="96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</row>
    <row r="132" spans="1:250" s="98" customFormat="1" x14ac:dyDescent="0.3">
      <c r="A132" s="144"/>
      <c r="B132" s="51"/>
      <c r="C132" s="51"/>
      <c r="D132" s="179"/>
      <c r="E132" s="92"/>
      <c r="F132" s="93"/>
      <c r="G132" s="51"/>
      <c r="H132" s="51"/>
      <c r="I132" s="94"/>
      <c r="J132" s="95"/>
      <c r="K132" s="95"/>
      <c r="L132" s="96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</row>
    <row r="133" spans="1:250" s="98" customFormat="1" x14ac:dyDescent="0.3">
      <c r="A133" s="144"/>
      <c r="B133" s="51"/>
      <c r="C133" s="51"/>
      <c r="D133" s="179"/>
      <c r="E133" s="92"/>
      <c r="F133" s="93"/>
      <c r="G133" s="51"/>
      <c r="H133" s="51"/>
      <c r="I133" s="94"/>
      <c r="J133" s="95"/>
      <c r="K133" s="95"/>
      <c r="L133" s="96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</row>
    <row r="134" spans="1:250" s="98" customFormat="1" ht="15.6" x14ac:dyDescent="0.3">
      <c r="A134" s="145"/>
      <c r="B134" s="51"/>
      <c r="C134" s="51"/>
      <c r="D134" s="179"/>
      <c r="E134" s="92"/>
      <c r="F134" s="93"/>
      <c r="G134" s="51"/>
      <c r="H134" s="51"/>
      <c r="I134" s="94"/>
      <c r="J134" s="95"/>
      <c r="K134" s="95"/>
      <c r="L134" s="96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</row>
    <row r="135" spans="1:250" s="98" customFormat="1" x14ac:dyDescent="0.3">
      <c r="A135" s="114"/>
      <c r="B135" s="51"/>
      <c r="C135" s="51"/>
      <c r="D135" s="179"/>
      <c r="E135" s="92"/>
      <c r="F135" s="93"/>
      <c r="G135" s="51"/>
      <c r="H135" s="51"/>
      <c r="I135" s="94"/>
      <c r="J135" s="95"/>
      <c r="K135" s="95"/>
      <c r="L135" s="96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</row>
    <row r="136" spans="1:250" s="98" customFormat="1" x14ac:dyDescent="0.3">
      <c r="A136" s="114"/>
      <c r="B136" s="51"/>
      <c r="C136" s="51"/>
      <c r="D136" s="179"/>
      <c r="E136" s="92"/>
      <c r="F136" s="93"/>
      <c r="G136" s="51"/>
      <c r="H136" s="51"/>
      <c r="I136" s="94"/>
      <c r="J136" s="95"/>
      <c r="K136" s="95"/>
      <c r="L136" s="96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</row>
  </sheetData>
  <mergeCells count="3">
    <mergeCell ref="B4:C4"/>
    <mergeCell ref="B5:C5"/>
    <mergeCell ref="B6:G6"/>
  </mergeCells>
  <conditionalFormatting sqref="M112:HG113">
    <cfRule type="cellIs" dxfId="0" priority="1" stopIfTrue="1" operator="equal">
      <formula>"*"</formula>
    </cfRule>
  </conditionalFormatting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10</cp:lastModifiedBy>
  <cp:lastPrinted>2020-03-11T14:08:44Z</cp:lastPrinted>
  <dcterms:created xsi:type="dcterms:W3CDTF">2020-03-02T10:52:21Z</dcterms:created>
  <dcterms:modified xsi:type="dcterms:W3CDTF">2020-03-11T14:09:58Z</dcterms:modified>
</cp:coreProperties>
</file>