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Пропозиція 2020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<sst xmlns="http://schemas.openxmlformats.org/spreadsheetml/2006/main" count="66" uniqueCount="38">
  <si>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Артикул</t>
  </si>
  <si>
    <t>№</t>
  </si>
  <si>
    <t>шт</t>
  </si>
  <si>
    <t>послуга</t>
  </si>
  <si>
    <t>Найменування товару/послуги</t>
  </si>
  <si>
    <t>Кількість</t>
  </si>
  <si>
    <t>Одиниця</t>
  </si>
  <si>
    <t>ВСЬОГО</t>
  </si>
  <si>
    <t>Ціна з ПДВ, грн</t>
  </si>
  <si>
    <t>Сума з ПДВ, грн</t>
  </si>
  <si>
    <t>ЗАГАЛЬНИЙ БЮДЖЕТ</t>
  </si>
  <si>
    <t>Великі будівельні пластини (4 шт) LEGO®</t>
  </si>
  <si>
    <t>ПРОПОЗИЦІЯ ПО ОСНАЩЕННЮ КАБІНЕТУ КОНСТРУЮВАННЯ НАБОРАМИ  LEGO EDUCATION ДЛЯ ДІТЕЙ ДОШКІЛЬНОГО ВІКУ (STEM-ОСВІТА)</t>
  </si>
  <si>
    <t>Емоції LEGO® DUPLO®</t>
  </si>
  <si>
    <t>Великі будівельні пластини (2 шт) LEGO® DUPLO®</t>
  </si>
  <si>
    <t>Міське життя LEGO®</t>
  </si>
  <si>
    <t>Космос і аеропорт LEGO®</t>
  </si>
  <si>
    <t>Громадський і муніципальний транспорт LEGO®</t>
  </si>
  <si>
    <t>Міські жителі LEGO®</t>
  </si>
  <si>
    <t>Цеглинки для творчих занять LEGO®</t>
  </si>
  <si>
    <t>Вікна, двері та черепиця для даху LEGO®</t>
  </si>
  <si>
    <t>Колеса LEGO®</t>
  </si>
  <si>
    <t>Набір малих пластин LEGO® (22 шт)</t>
  </si>
  <si>
    <t>Маленькі ящики для зберігання деталей (1 шт)</t>
  </si>
  <si>
    <t>Великі ящики для зберігання деталей (1 шт)</t>
  </si>
  <si>
    <t>КОНСТРУЮВАННЯ ДЛЯ ДІТЕЙ ДОШКІЛЬНОГО ВІКУ (вік дітей 2-6 років)</t>
  </si>
  <si>
    <t>РОЗВИТОК ІНЖИНЕРНОГО МИСЛЕННЯ У ДІТЕЙ ДОШКІЛЬНОГО ВІКУ (вік дітей 5-6 років)</t>
  </si>
  <si>
    <t>Перші механізми</t>
  </si>
  <si>
    <t>ФОРМУВАННЯ НАУКОВИХ УЯВЛЕНЬ ПРО СВІТ У ДІТЕЙ ДОШКІЛЬНОГО ВІКУ (вік дітей 4-6 років)</t>
  </si>
  <si>
    <t>STEAM Парк розваг LEGO® DUPLO®</t>
  </si>
  <si>
    <t>Експрес "Юний програміст" LEGO® DUPLO®</t>
  </si>
  <si>
    <r>
      <t>Программа</t>
    </r>
    <r>
      <rPr>
        <b/>
        <sz val="10"/>
        <rFont val="Verdana"/>
        <family val="2"/>
      </rPr>
      <t xml:space="preserve"> "Творче конструювання"</t>
    </r>
    <r>
      <rPr>
        <sz val="10"/>
        <rFont val="Verdana"/>
        <family val="2"/>
      </rPr>
      <t xml:space="preserve"> (навчання викладачів та методичні матеріали). Головна мета програми-розвиток креативності та збагачення творчого досвіду у дошільнят. Программа курсу включає 144 заняття: 72 заняття для дітей віком 3-4 роки тривалістю 30 хвилин, 72 заняття для дітей віком 4-6 років тривалістю 45 хвилин.</t>
    </r>
  </si>
  <si>
    <r>
      <rPr>
        <b/>
        <sz val="10"/>
        <rFont val="Verdana"/>
        <family val="2"/>
      </rPr>
      <t>Программа "Mechanics for kids"</t>
    </r>
    <r>
      <rPr>
        <sz val="10"/>
        <rFont val="Verdana"/>
        <family val="2"/>
      </rPr>
      <t xml:space="preserve"> (навчання викладачів та методичні матеріали). Головна мета програми - формування у дітей уявлень про основи механіки, розвиток інженерного мислення і креативності в процесі конструкторської та ігрової діяльності з набором «Перші механізми». Програма курсу включає 36 занять (тривалістю по 45 хвилин), до кожного з яких є методична розробка і модель.</t>
    </r>
  </si>
  <si>
    <t>Мій всесвіт LEGO® DUPLO®</t>
  </si>
  <si>
    <t>Світ тварин LEGO® DUPLO®</t>
  </si>
  <si>
    <t>Професії і хобі LEGO® DUPLO®</t>
  </si>
  <si>
    <t>ВСЬОГО ПО НАПРЯМКАМ</t>
  </si>
  <si>
    <t>РЕЗЕРВ 20%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</si>
</sst>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7"/>
      <name val="Verdana"/>
      <family val="2"/>
    </font>
    <font>
      <b/>
      <sz val="13.5"/>
      <name val="Verdana"/>
      <family val="2"/>
    </font>
    <font>
      <sz val="12"/>
      <color indexed="8"/>
      <name val="Chalet"/>
      <family val="2"/>
    </font>
    <font>
      <sz val="12"/>
      <color indexed="9"/>
      <name val="Chalet"/>
      <family val="2"/>
    </font>
    <font>
      <sz val="12"/>
      <color indexed="62"/>
      <name val="Chalet"/>
      <family val="2"/>
    </font>
    <font>
      <b/>
      <sz val="12"/>
      <color indexed="63"/>
      <name val="Chalet"/>
      <family val="2"/>
    </font>
    <font>
      <b/>
      <sz val="12"/>
      <color indexed="52"/>
      <name val="Chalet"/>
      <family val="2"/>
    </font>
    <font>
      <b/>
      <sz val="15"/>
      <color indexed="56"/>
      <name val="Chalet"/>
      <family val="2"/>
    </font>
    <font>
      <b/>
      <sz val="13"/>
      <color indexed="56"/>
      <name val="Chalet"/>
      <family val="2"/>
    </font>
    <font>
      <b/>
      <sz val="11"/>
      <color indexed="56"/>
      <name val="Chalet"/>
      <family val="2"/>
    </font>
    <font>
      <b/>
      <sz val="12"/>
      <color indexed="8"/>
      <name val="Chalet"/>
      <family val="2"/>
    </font>
    <font>
      <b/>
      <sz val="12"/>
      <color indexed="9"/>
      <name val="Chalet"/>
      <family val="2"/>
    </font>
    <font>
      <b/>
      <sz val="18"/>
      <color indexed="56"/>
      <name val="Cambria"/>
      <family val="2"/>
    </font>
    <font>
      <sz val="12"/>
      <color indexed="60"/>
      <name val="Chalet"/>
      <family val="2"/>
    </font>
    <font>
      <sz val="12"/>
      <color indexed="20"/>
      <name val="Chalet"/>
      <family val="2"/>
    </font>
    <font>
      <i/>
      <sz val="12"/>
      <color indexed="23"/>
      <name val="Chalet"/>
      <family val="2"/>
    </font>
    <font>
      <sz val="12"/>
      <color indexed="52"/>
      <name val="Chalet"/>
      <family val="2"/>
    </font>
    <font>
      <sz val="12"/>
      <color indexed="10"/>
      <name val="Chalet"/>
      <family val="2"/>
    </font>
    <font>
      <sz val="12"/>
      <color indexed="17"/>
      <name val="Chalet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halet"/>
      <family val="2"/>
    </font>
    <font>
      <sz val="12"/>
      <color theme="0"/>
      <name val="Chalet"/>
      <family val="2"/>
    </font>
    <font>
      <sz val="12"/>
      <color rgb="FF3F3F76"/>
      <name val="Chalet"/>
      <family val="2"/>
    </font>
    <font>
      <sz val="12"/>
      <color rgb="FF006100"/>
      <name val="Chalet"/>
      <family val="2"/>
    </font>
    <font>
      <b/>
      <sz val="15"/>
      <color theme="3"/>
      <name val="Chalet"/>
      <family val="2"/>
    </font>
    <font>
      <b/>
      <sz val="13"/>
      <color theme="3"/>
      <name val="Chalet"/>
      <family val="2"/>
    </font>
    <font>
      <b/>
      <sz val="11"/>
      <color theme="3"/>
      <name val="Chalet"/>
      <family val="2"/>
    </font>
    <font>
      <sz val="12"/>
      <color rgb="FFFA7D00"/>
      <name val="Chalet"/>
      <family val="2"/>
    </font>
    <font>
      <b/>
      <sz val="12"/>
      <color theme="0"/>
      <name val="Chalet"/>
      <family val="2"/>
    </font>
    <font>
      <b/>
      <sz val="18"/>
      <color theme="3"/>
      <name val="Cambria"/>
      <family val="2"/>
    </font>
    <font>
      <b/>
      <sz val="12"/>
      <color rgb="FFFA7D00"/>
      <name val="Chalet"/>
      <family val="2"/>
    </font>
    <font>
      <b/>
      <sz val="12"/>
      <color theme="1"/>
      <name val="Chalet"/>
      <family val="2"/>
    </font>
    <font>
      <sz val="12"/>
      <color rgb="FF9C0006"/>
      <name val="Chalet"/>
      <family val="2"/>
    </font>
    <font>
      <b/>
      <sz val="12"/>
      <color rgb="FF3F3F3F"/>
      <name val="Chalet"/>
      <family val="2"/>
    </font>
    <font>
      <sz val="12"/>
      <color rgb="FF9C6500"/>
      <name val="Chalet"/>
      <family val="2"/>
    </font>
    <font>
      <sz val="12"/>
      <color rgb="FFFF0000"/>
      <name val="Chalet"/>
      <family val="2"/>
    </font>
    <font>
      <i/>
      <sz val="12"/>
      <color rgb="FF7F7F7F"/>
      <name val="Chale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20" borderId="1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8" applyNumberFormat="0" applyFill="0" applyAlignment="0" applyProtection="0"/>
    <xf numFmtId="0" fontId="38" fillId="31" borderId="0" applyNumberFormat="0" applyBorder="0" applyAlignment="0" applyProtection="0"/>
    <xf numFmtId="0" fontId="0" fillId="20" borderId="1" applyNumberFormat="0" applyFont="0" applyAlignment="0" applyProtection="0"/>
    <xf numFmtId="0" fontId="39" fillId="30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2" fillId="1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2" fillId="13" borderId="0" xfId="0" applyFont="1" applyFill="1" applyAlignment="1">
      <alignment horizontal="right" wrapText="1"/>
    </xf>
    <xf numFmtId="0" fontId="2" fillId="13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13" borderId="11" xfId="0" applyFont="1" applyFill="1" applyBorder="1" applyAlignment="1">
      <alignment horizontal="right" wrapText="1"/>
    </xf>
    <xf numFmtId="0" fontId="2" fillId="13" borderId="12" xfId="0" applyFont="1" applyFill="1" applyBorder="1" applyAlignment="1">
      <alignment horizontal="right" wrapText="1"/>
    </xf>
    <xf numFmtId="0" fontId="2" fillId="13" borderId="13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right" wrapText="1"/>
    </xf>
    <xf numFmtId="0" fontId="2" fillId="13" borderId="0" xfId="0" applyFont="1" applyFill="1" applyAlignment="1">
      <alignment horizontal="right" wrapText="1"/>
    </xf>
    <xf numFmtId="0" fontId="2" fillId="13" borderId="0" xfId="0" applyFont="1" applyFill="1" applyAlignment="1">
      <alignment horizont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Normal 3" xfId="34"/>
    <cellStyle name="Note 2" xfId="35"/>
    <cellStyle name="Акцентування1" xfId="36"/>
    <cellStyle name="Акцентування2" xfId="37"/>
    <cellStyle name="Акцентування3" xfId="38"/>
    <cellStyle name="Акцентування4" xfId="39"/>
    <cellStyle name="Акцентування5" xfId="40"/>
    <cellStyle name="Акцентування6" xfId="41"/>
    <cellStyle name="Ввід" xfId="42"/>
    <cellStyle name="Percent" xfId="43"/>
    <cellStyle name="Currency" xfId="44"/>
    <cellStyle name="Currency [0]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Назва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</xdr:row>
      <xdr:rowOff>123825</xdr:rowOff>
    </xdr:from>
    <xdr:to>
      <xdr:col>2</xdr:col>
      <xdr:colOff>1228725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90500"/>
          <a:ext cx="981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47625</xdr:rowOff>
    </xdr:from>
    <xdr:to>
      <xdr:col>2</xdr:col>
      <xdr:colOff>85725</xdr:colOff>
      <xdr:row>5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430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1</xdr:col>
      <xdr:colOff>523875</xdr:colOff>
      <xdr:row>5</xdr:row>
      <xdr:rowOff>238125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04825"/>
          <a:ext cx="781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45"/>
  <sheetViews>
    <sheetView tabSelected="1" zoomScalePageLayoutView="0" workbookViewId="0" topLeftCell="A34">
      <selection activeCell="J43" sqref="J43"/>
    </sheetView>
  </sheetViews>
  <sheetFormatPr defaultColWidth="9.140625" defaultRowHeight="12.75"/>
  <cols>
    <col min="1" max="1" width="3.8515625" style="0" customWidth="1"/>
    <col min="2" max="2" width="8.140625" style="0" customWidth="1"/>
    <col min="3" max="3" width="52.421875" style="0" customWidth="1"/>
    <col min="5" max="5" width="8.28125" style="0" customWidth="1"/>
    <col min="6" max="6" width="12.421875" style="0" customWidth="1"/>
    <col min="7" max="7" width="14.00390625" style="0" customWidth="1"/>
    <col min="9" max="9" width="9.57421875" style="0" bestFit="1" customWidth="1"/>
    <col min="13" max="24" width="9.140625" style="0" customWidth="1"/>
    <col min="26" max="28" width="9.140625" style="0" customWidth="1"/>
  </cols>
  <sheetData>
    <row r="1" ht="5.25" customHeight="1"/>
    <row r="3" ht="3.75" customHeight="1"/>
    <row r="4" ht="3.75" customHeight="1"/>
    <row r="5" ht="13.5" customHeight="1"/>
    <row r="6" ht="22.5" customHeight="1"/>
    <row r="7" spans="3:6" ht="54.75" customHeight="1">
      <c r="C7" s="14" t="s">
        <v>12</v>
      </c>
      <c r="D7" s="14"/>
      <c r="E7" s="14"/>
      <c r="F7" s="14"/>
    </row>
    <row r="8" ht="10.5" customHeight="1"/>
    <row r="9" spans="1:7" ht="30" customHeight="1">
      <c r="A9" s="1" t="s">
        <v>1</v>
      </c>
      <c r="B9" s="6" t="s">
        <v>0</v>
      </c>
      <c r="C9" s="1" t="s">
        <v>4</v>
      </c>
      <c r="D9" s="6" t="s">
        <v>5</v>
      </c>
      <c r="E9" s="7" t="s">
        <v>6</v>
      </c>
      <c r="F9" s="7" t="s">
        <v>8</v>
      </c>
      <c r="G9" s="7" t="s">
        <v>9</v>
      </c>
    </row>
    <row r="10" spans="1:7" ht="18.75" customHeight="1">
      <c r="A10" s="15" t="s">
        <v>25</v>
      </c>
      <c r="B10" s="16"/>
      <c r="C10" s="16"/>
      <c r="D10" s="16"/>
      <c r="E10" s="16"/>
      <c r="F10" s="16"/>
      <c r="G10" s="17"/>
    </row>
    <row r="11" spans="1:7" ht="18.75" customHeight="1">
      <c r="A11" s="2">
        <v>1</v>
      </c>
      <c r="B11" s="2">
        <v>45018</v>
      </c>
      <c r="C11" s="4" t="s">
        <v>13</v>
      </c>
      <c r="D11" s="2">
        <v>1</v>
      </c>
      <c r="E11" s="2" t="s">
        <v>2</v>
      </c>
      <c r="F11" s="3">
        <v>3100</v>
      </c>
      <c r="G11" s="3">
        <f>F11*D11</f>
        <v>3100</v>
      </c>
    </row>
    <row r="12" spans="1:7" ht="22.5" customHeight="1">
      <c r="A12" s="2">
        <v>2</v>
      </c>
      <c r="B12" s="2">
        <v>45028</v>
      </c>
      <c r="C12" s="4" t="s">
        <v>33</v>
      </c>
      <c r="D12" s="2">
        <v>1</v>
      </c>
      <c r="E12" s="2" t="s">
        <v>2</v>
      </c>
      <c r="F12" s="3">
        <v>10215</v>
      </c>
      <c r="G12" s="3">
        <f>F12*D12</f>
        <v>10215</v>
      </c>
    </row>
    <row r="13" spans="1:7" ht="22.5" customHeight="1">
      <c r="A13" s="2">
        <f aca="true" t="shared" si="0" ref="A13:A27">A12+1</f>
        <v>3</v>
      </c>
      <c r="B13" s="2">
        <v>45029</v>
      </c>
      <c r="C13" s="4" t="s">
        <v>34</v>
      </c>
      <c r="D13" s="2">
        <v>1</v>
      </c>
      <c r="E13" s="2" t="s">
        <v>2</v>
      </c>
      <c r="F13" s="3">
        <v>5565</v>
      </c>
      <c r="G13" s="3">
        <f aca="true" t="shared" si="1" ref="G13:G27">F13*D13</f>
        <v>5565</v>
      </c>
    </row>
    <row r="14" spans="1:7" ht="22.5" customHeight="1">
      <c r="A14" s="2">
        <f t="shared" si="0"/>
        <v>4</v>
      </c>
      <c r="B14" s="2">
        <v>45030</v>
      </c>
      <c r="C14" s="4" t="s">
        <v>35</v>
      </c>
      <c r="D14" s="2">
        <v>1</v>
      </c>
      <c r="E14" s="2" t="s">
        <v>2</v>
      </c>
      <c r="F14" s="3">
        <v>10875</v>
      </c>
      <c r="G14" s="3">
        <f t="shared" si="1"/>
        <v>10875</v>
      </c>
    </row>
    <row r="15" spans="1:7" ht="21.75" customHeight="1">
      <c r="A15" s="2">
        <f t="shared" si="0"/>
        <v>5</v>
      </c>
      <c r="B15" s="2">
        <v>9071</v>
      </c>
      <c r="C15" s="4" t="s">
        <v>14</v>
      </c>
      <c r="D15" s="2">
        <v>4</v>
      </c>
      <c r="E15" s="2" t="s">
        <v>2</v>
      </c>
      <c r="F15" s="3">
        <v>1482</v>
      </c>
      <c r="G15" s="3">
        <f t="shared" si="1"/>
        <v>5928</v>
      </c>
    </row>
    <row r="16" spans="1:7" ht="19.5" customHeight="1">
      <c r="A16" s="2">
        <f t="shared" si="0"/>
        <v>6</v>
      </c>
      <c r="B16" s="2">
        <v>9389</v>
      </c>
      <c r="C16" s="4" t="s">
        <v>15</v>
      </c>
      <c r="D16" s="2">
        <v>1</v>
      </c>
      <c r="E16" s="2" t="s">
        <v>2</v>
      </c>
      <c r="F16" s="3">
        <v>8943</v>
      </c>
      <c r="G16" s="3">
        <f t="shared" si="1"/>
        <v>8943</v>
      </c>
    </row>
    <row r="17" spans="1:7" ht="19.5" customHeight="1">
      <c r="A17" s="2">
        <f t="shared" si="0"/>
        <v>7</v>
      </c>
      <c r="B17" s="2">
        <v>9335</v>
      </c>
      <c r="C17" s="4" t="s">
        <v>16</v>
      </c>
      <c r="D17" s="2">
        <v>1</v>
      </c>
      <c r="E17" s="2" t="s">
        <v>2</v>
      </c>
      <c r="F17" s="3">
        <v>6155</v>
      </c>
      <c r="G17" s="3">
        <f t="shared" si="1"/>
        <v>6155</v>
      </c>
    </row>
    <row r="18" spans="1:7" ht="19.5" customHeight="1">
      <c r="A18" s="2">
        <f t="shared" si="0"/>
        <v>8</v>
      </c>
      <c r="B18" s="2">
        <v>9333</v>
      </c>
      <c r="C18" s="4" t="s">
        <v>17</v>
      </c>
      <c r="D18" s="2">
        <v>1</v>
      </c>
      <c r="E18" s="2" t="s">
        <v>2</v>
      </c>
      <c r="F18" s="3">
        <v>4840</v>
      </c>
      <c r="G18" s="3">
        <f t="shared" si="1"/>
        <v>4840</v>
      </c>
    </row>
    <row r="19" spans="1:7" ht="19.5" customHeight="1">
      <c r="A19" s="2">
        <f t="shared" si="0"/>
        <v>9</v>
      </c>
      <c r="B19" s="2">
        <v>45022</v>
      </c>
      <c r="C19" s="4" t="s">
        <v>18</v>
      </c>
      <c r="D19" s="2">
        <v>1</v>
      </c>
      <c r="E19" s="2" t="s">
        <v>2</v>
      </c>
      <c r="F19" s="3">
        <v>2294</v>
      </c>
      <c r="G19" s="3">
        <f t="shared" si="1"/>
        <v>2294</v>
      </c>
    </row>
    <row r="20" spans="1:7" ht="19.5" customHeight="1">
      <c r="A20" s="2">
        <f t="shared" si="0"/>
        <v>10</v>
      </c>
      <c r="B20" s="2">
        <v>45020</v>
      </c>
      <c r="C20" s="4" t="s">
        <v>19</v>
      </c>
      <c r="D20" s="2">
        <v>1</v>
      </c>
      <c r="E20" s="2" t="s">
        <v>2</v>
      </c>
      <c r="F20" s="3">
        <v>2214</v>
      </c>
      <c r="G20" s="3">
        <f t="shared" si="1"/>
        <v>2214</v>
      </c>
    </row>
    <row r="21" spans="1:7" ht="19.5" customHeight="1">
      <c r="A21" s="2">
        <f t="shared" si="0"/>
        <v>11</v>
      </c>
      <c r="B21" s="2">
        <v>9386</v>
      </c>
      <c r="C21" s="4" t="s">
        <v>20</v>
      </c>
      <c r="D21" s="2">
        <v>1</v>
      </c>
      <c r="E21" s="2" t="s">
        <v>2</v>
      </c>
      <c r="F21" s="3">
        <v>1938</v>
      </c>
      <c r="G21" s="3">
        <f t="shared" si="1"/>
        <v>1938</v>
      </c>
    </row>
    <row r="22" spans="1:7" ht="19.5" customHeight="1">
      <c r="A22" s="2">
        <f t="shared" si="0"/>
        <v>12</v>
      </c>
      <c r="B22" s="2">
        <v>9387</v>
      </c>
      <c r="C22" s="4" t="s">
        <v>21</v>
      </c>
      <c r="D22" s="2">
        <v>1</v>
      </c>
      <c r="E22" s="2" t="s">
        <v>2</v>
      </c>
      <c r="F22" s="3">
        <v>1827</v>
      </c>
      <c r="G22" s="3">
        <f t="shared" si="1"/>
        <v>1827</v>
      </c>
    </row>
    <row r="23" spans="1:7" ht="19.5" customHeight="1">
      <c r="A23" s="2">
        <f t="shared" si="0"/>
        <v>13</v>
      </c>
      <c r="B23" s="2">
        <v>9388</v>
      </c>
      <c r="C23" s="4" t="s">
        <v>22</v>
      </c>
      <c r="D23" s="2">
        <v>1</v>
      </c>
      <c r="E23" s="2" t="s">
        <v>2</v>
      </c>
      <c r="F23" s="3">
        <v>1322</v>
      </c>
      <c r="G23" s="3">
        <f t="shared" si="1"/>
        <v>1322</v>
      </c>
    </row>
    <row r="24" spans="1:7" ht="19.5" customHeight="1">
      <c r="A24" s="2">
        <f t="shared" si="0"/>
        <v>14</v>
      </c>
      <c r="B24" s="2">
        <v>9286</v>
      </c>
      <c r="C24" s="4" t="s">
        <v>11</v>
      </c>
      <c r="D24" s="2">
        <v>2</v>
      </c>
      <c r="E24" s="2" t="s">
        <v>2</v>
      </c>
      <c r="F24" s="3">
        <v>1413</v>
      </c>
      <c r="G24" s="3">
        <f t="shared" si="1"/>
        <v>2826</v>
      </c>
    </row>
    <row r="25" spans="1:7" ht="19.5" customHeight="1">
      <c r="A25" s="2">
        <f t="shared" si="0"/>
        <v>15</v>
      </c>
      <c r="B25" s="2">
        <v>45497</v>
      </c>
      <c r="C25" s="4" t="s">
        <v>23</v>
      </c>
      <c r="D25" s="2">
        <v>5</v>
      </c>
      <c r="E25" s="2" t="s">
        <v>2</v>
      </c>
      <c r="F25" s="3">
        <v>601</v>
      </c>
      <c r="G25" s="3">
        <f t="shared" si="1"/>
        <v>3005</v>
      </c>
    </row>
    <row r="26" spans="1:7" ht="19.5" customHeight="1">
      <c r="A26" s="2">
        <f t="shared" si="0"/>
        <v>16</v>
      </c>
      <c r="B26" s="2">
        <v>9840</v>
      </c>
      <c r="C26" s="4" t="s">
        <v>24</v>
      </c>
      <c r="D26" s="2">
        <v>5</v>
      </c>
      <c r="E26" s="2" t="s">
        <v>2</v>
      </c>
      <c r="F26" s="3">
        <v>687</v>
      </c>
      <c r="G26" s="3">
        <f t="shared" si="1"/>
        <v>3435</v>
      </c>
    </row>
    <row r="27" spans="1:7" ht="96" customHeight="1">
      <c r="A27" s="2">
        <f t="shared" si="0"/>
        <v>17</v>
      </c>
      <c r="B27" s="2"/>
      <c r="C27" s="4" t="s">
        <v>31</v>
      </c>
      <c r="D27" s="2">
        <v>1</v>
      </c>
      <c r="E27" s="2" t="s">
        <v>3</v>
      </c>
      <c r="F27" s="3">
        <v>25000</v>
      </c>
      <c r="G27" s="3">
        <f t="shared" si="1"/>
        <v>25000</v>
      </c>
    </row>
    <row r="28" spans="1:9" ht="18" customHeight="1">
      <c r="A28" s="18" t="s">
        <v>7</v>
      </c>
      <c r="B28" s="19"/>
      <c r="C28" s="19"/>
      <c r="D28" s="19"/>
      <c r="E28" s="19"/>
      <c r="F28" s="20"/>
      <c r="G28" s="5">
        <f>SUM(G11:G27)</f>
        <v>99482</v>
      </c>
      <c r="I28" s="8"/>
    </row>
    <row r="29" ht="6" customHeight="1"/>
    <row r="30" ht="12" customHeight="1"/>
    <row r="31" spans="1:7" ht="28.5" customHeight="1">
      <c r="A31" s="1" t="s">
        <v>1</v>
      </c>
      <c r="B31" s="6" t="s">
        <v>0</v>
      </c>
      <c r="C31" s="1" t="s">
        <v>4</v>
      </c>
      <c r="D31" s="6" t="s">
        <v>5</v>
      </c>
      <c r="E31" s="7" t="s">
        <v>6</v>
      </c>
      <c r="F31" s="7" t="s">
        <v>8</v>
      </c>
      <c r="G31" s="7" t="s">
        <v>9</v>
      </c>
    </row>
    <row r="32" spans="1:7" ht="21.75" customHeight="1">
      <c r="A32" s="21" t="s">
        <v>26</v>
      </c>
      <c r="B32" s="22"/>
      <c r="C32" s="22"/>
      <c r="D32" s="22"/>
      <c r="E32" s="22"/>
      <c r="F32" s="22"/>
      <c r="G32" s="23"/>
    </row>
    <row r="33" spans="1:7" ht="33.75" customHeight="1">
      <c r="A33" s="2">
        <v>1</v>
      </c>
      <c r="B33" s="2">
        <v>9656</v>
      </c>
      <c r="C33" s="4" t="s">
        <v>27</v>
      </c>
      <c r="D33" s="2">
        <v>5</v>
      </c>
      <c r="E33" s="2" t="s">
        <v>2</v>
      </c>
      <c r="F33" s="3">
        <v>6760</v>
      </c>
      <c r="G33" s="3">
        <f>F33*D33</f>
        <v>33800</v>
      </c>
    </row>
    <row r="34" spans="1:7" ht="114.75" customHeight="1">
      <c r="A34" s="2">
        <f>A33+1</f>
        <v>2</v>
      </c>
      <c r="B34" s="2"/>
      <c r="C34" s="4" t="s">
        <v>32</v>
      </c>
      <c r="D34" s="2">
        <v>1</v>
      </c>
      <c r="E34" s="2" t="s">
        <v>3</v>
      </c>
      <c r="F34" s="3">
        <v>15000</v>
      </c>
      <c r="G34" s="3">
        <f>F34*D34</f>
        <v>15000</v>
      </c>
    </row>
    <row r="35" spans="1:7" ht="16.5" customHeight="1">
      <c r="A35" s="24" t="s">
        <v>7</v>
      </c>
      <c r="B35" s="24"/>
      <c r="C35" s="24"/>
      <c r="D35" s="24"/>
      <c r="E35" s="24"/>
      <c r="F35" s="24"/>
      <c r="G35" s="5">
        <f>SUM(G33:G34)</f>
        <v>48800</v>
      </c>
    </row>
    <row r="36" ht="16.5" customHeight="1"/>
    <row r="37" spans="1:7" ht="16.5" customHeight="1">
      <c r="A37" s="21" t="s">
        <v>28</v>
      </c>
      <c r="B37" s="22"/>
      <c r="C37" s="22"/>
      <c r="D37" s="22"/>
      <c r="E37" s="22"/>
      <c r="F37" s="22"/>
      <c r="G37" s="23"/>
    </row>
    <row r="38" spans="1:7" ht="20.25" customHeight="1">
      <c r="A38" s="2">
        <v>1</v>
      </c>
      <c r="B38" s="2">
        <v>45024</v>
      </c>
      <c r="C38" s="4" t="s">
        <v>29</v>
      </c>
      <c r="D38" s="2">
        <v>1</v>
      </c>
      <c r="E38" s="2" t="s">
        <v>2</v>
      </c>
      <c r="F38" s="3">
        <v>7102</v>
      </c>
      <c r="G38" s="3">
        <f>F38*D38</f>
        <v>7102</v>
      </c>
    </row>
    <row r="39" spans="1:7" ht="32.25" customHeight="1">
      <c r="A39" s="2">
        <f>A38+1</f>
        <v>2</v>
      </c>
      <c r="B39" s="2">
        <v>45025</v>
      </c>
      <c r="C39" s="4" t="s">
        <v>30</v>
      </c>
      <c r="D39" s="2">
        <v>1</v>
      </c>
      <c r="E39" s="2" t="s">
        <v>2</v>
      </c>
      <c r="F39" s="3">
        <v>9169</v>
      </c>
      <c r="G39" s="3">
        <f>F39*D39</f>
        <v>9169</v>
      </c>
    </row>
    <row r="40" spans="1:7" ht="13.5" customHeight="1">
      <c r="A40" s="9"/>
      <c r="B40" s="9"/>
      <c r="C40" s="10"/>
      <c r="D40" s="9"/>
      <c r="E40" s="9"/>
      <c r="F40" s="11"/>
      <c r="G40" s="11"/>
    </row>
    <row r="41" spans="1:7" ht="15.75" customHeight="1">
      <c r="A41" s="24" t="s">
        <v>7</v>
      </c>
      <c r="B41" s="24"/>
      <c r="C41" s="24"/>
      <c r="D41" s="24"/>
      <c r="E41" s="24"/>
      <c r="F41" s="24"/>
      <c r="G41" s="5">
        <f>SUM(G38:G40)</f>
        <v>16271</v>
      </c>
    </row>
    <row r="43" spans="1:9" ht="35.25" customHeight="1">
      <c r="A43" s="12"/>
      <c r="B43" s="12"/>
      <c r="C43" s="25" t="s">
        <v>36</v>
      </c>
      <c r="D43" s="25"/>
      <c r="E43" s="25"/>
      <c r="F43" s="25"/>
      <c r="G43" s="5">
        <f>G28+G35+G41</f>
        <v>164553</v>
      </c>
      <c r="I43" s="8"/>
    </row>
    <row r="44" spans="1:7" ht="12.75">
      <c r="A44" s="12"/>
      <c r="B44" s="12"/>
      <c r="C44" s="12"/>
      <c r="D44" s="12"/>
      <c r="E44" s="26" t="s">
        <v>37</v>
      </c>
      <c r="F44" s="26"/>
      <c r="G44" s="5">
        <f>G43*20%</f>
        <v>32910.6</v>
      </c>
    </row>
    <row r="45" spans="1:7" ht="12.75">
      <c r="A45" s="13" t="s">
        <v>10</v>
      </c>
      <c r="B45" s="13"/>
      <c r="C45" s="13"/>
      <c r="D45" s="13"/>
      <c r="E45" s="13"/>
      <c r="F45" s="13"/>
      <c r="G45" s="5">
        <f>G43+G44</f>
        <v>197463.6</v>
      </c>
    </row>
  </sheetData>
  <sheetProtection/>
  <mergeCells count="10">
    <mergeCell ref="A45:F45"/>
    <mergeCell ref="C7:F7"/>
    <mergeCell ref="A10:G10"/>
    <mergeCell ref="A28:F28"/>
    <mergeCell ref="A32:G32"/>
    <mergeCell ref="A35:F35"/>
    <mergeCell ref="A37:G37"/>
    <mergeCell ref="A41:F41"/>
    <mergeCell ref="C43:F43"/>
    <mergeCell ref="E44:F44"/>
  </mergeCells>
  <printOptions/>
  <pageMargins left="0.25" right="0.25" top="0.75" bottom="0.75" header="0.3" footer="0.3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Govaerts</dc:creator>
  <cp:keywords/>
  <dc:description/>
  <cp:lastModifiedBy>Світлана Жураховска</cp:lastModifiedBy>
  <cp:lastPrinted>2020-03-05T14:34:33Z</cp:lastPrinted>
  <dcterms:created xsi:type="dcterms:W3CDTF">2001-12-05T09:57:52Z</dcterms:created>
  <dcterms:modified xsi:type="dcterms:W3CDTF">2020-03-06T06:36:19Z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Taiwan Pricelist 2015.xlsx</vt:lpwstr>
  </property>
</Properties>
</file>