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E18"/>
  <c r="E19"/>
  <c r="E7"/>
  <c r="E8"/>
  <c r="E9"/>
  <c r="E10"/>
  <c r="E11"/>
  <c r="E12"/>
  <c r="E13"/>
  <c r="E14"/>
  <c r="E15"/>
  <c r="E23" s="1"/>
  <c r="E6"/>
  <c r="E17"/>
  <c r="E24" l="1"/>
  <c r="E25" s="1"/>
</calcChain>
</file>

<file path=xl/sharedStrings.xml><?xml version="1.0" encoding="utf-8"?>
<sst xmlns="http://schemas.openxmlformats.org/spreadsheetml/2006/main" count="38" uniqueCount="29">
  <si>
    <t>улаштування покриття майданчика</t>
  </si>
  <si>
    <t>Праймер Stobielast S100</t>
  </si>
  <si>
    <t>Гранулы SBR 1-3.5 мм</t>
  </si>
  <si>
    <t>Звязуююче для базового шару S131.85/ S135</t>
  </si>
  <si>
    <t>Гранули EPDM 0.5-1.5 мм (червоний-зелений)</t>
  </si>
  <si>
    <t>Звязуююче для верх. шару S125.22 (червоний-зелений)</t>
  </si>
  <si>
    <t>Монтажні роботи та транспортні витрати</t>
  </si>
  <si>
    <t>Фарба поліуретанова</t>
  </si>
  <si>
    <t>Одноразовий інструмент та розхідні матеріали</t>
  </si>
  <si>
    <t>Бутілацетат</t>
  </si>
  <si>
    <t>Влаштування бетонної основи 100 мм</t>
  </si>
  <si>
    <t>кількість</t>
  </si>
  <si>
    <t>Ціна, грн</t>
  </si>
  <si>
    <t>Вартість</t>
  </si>
  <si>
    <t>Найменування матеріалів та робіт</t>
  </si>
  <si>
    <t xml:space="preserve">Універсальне спортивне поле </t>
  </si>
  <si>
    <t>Спортивне обладнання</t>
  </si>
  <si>
    <t>Стенд баскетбольний з регулюванням висоти, щит – фанера вологостійка</t>
  </si>
  <si>
    <t xml:space="preserve">Ворота гандбольні </t>
  </si>
  <si>
    <t>Сітка гандбольна</t>
  </si>
  <si>
    <t>Доставка та монтаж обладнання</t>
  </si>
  <si>
    <t>Огорожа майданчика</t>
  </si>
  <si>
    <t>Од.вим</t>
  </si>
  <si>
    <t>кг</t>
  </si>
  <si>
    <t>шт</t>
  </si>
  <si>
    <t>Система панельної огорожі "Пром" висотою 4м по
коротшій стороні та 3м по довшій, діаметр 
оцинкованого проводу 5/6 мм з хвірткою та монтажем</t>
  </si>
  <si>
    <t>м.п.</t>
  </si>
  <si>
    <t>Всього</t>
  </si>
  <si>
    <t>Резерв 20%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</si>
</sst>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topLeftCell="A13" workbookViewId="0">
      <selection activeCell="G24" sqref="G24"/>
    </sheetView>
  </sheetViews>
  <sheetFormatPr defaultRowHeight="18"/>
  <cols>
    <col min="1" max="1" width="82.140625" style="3" customWidth="1"/>
    <col min="2" max="2" width="11.85546875" style="3" customWidth="1"/>
    <col min="3" max="3" width="21.28515625" style="17" customWidth="1"/>
    <col min="4" max="4" width="15.140625" style="17" customWidth="1"/>
    <col min="5" max="5" width="21.140625" style="17" customWidth="1"/>
    <col min="6" max="16384" width="9.140625" style="3"/>
  </cols>
  <sheetData>
    <row r="2" spans="1:5">
      <c r="A2" s="23" t="s">
        <v>15</v>
      </c>
      <c r="B2" s="23"/>
      <c r="C2" s="23"/>
      <c r="D2" s="23"/>
      <c r="E2" s="23"/>
    </row>
    <row r="4" spans="1:5">
      <c r="A4" s="4" t="s">
        <v>0</v>
      </c>
      <c r="B4" s="4"/>
      <c r="C4" s="11"/>
      <c r="D4" s="11"/>
      <c r="E4" s="11"/>
    </row>
    <row r="5" spans="1:5">
      <c r="A5" s="1" t="s">
        <v>14</v>
      </c>
      <c r="B5" s="1" t="s">
        <v>22</v>
      </c>
      <c r="C5" s="19" t="s">
        <v>11</v>
      </c>
      <c r="D5" s="19" t="s">
        <v>12</v>
      </c>
      <c r="E5" s="19" t="s">
        <v>13</v>
      </c>
    </row>
    <row r="6" spans="1:5">
      <c r="A6" s="2" t="s">
        <v>1</v>
      </c>
      <c r="B6" s="9" t="s">
        <v>23</v>
      </c>
      <c r="C6" s="12">
        <v>120</v>
      </c>
      <c r="D6" s="13">
        <v>192.08</v>
      </c>
      <c r="E6" s="13">
        <f>C6*D6</f>
        <v>23049.600000000002</v>
      </c>
    </row>
    <row r="7" spans="1:5">
      <c r="A7" s="2" t="s">
        <v>2</v>
      </c>
      <c r="B7" s="9" t="s">
        <v>23</v>
      </c>
      <c r="C7" s="12">
        <v>6300</v>
      </c>
      <c r="D7" s="13">
        <v>8.68</v>
      </c>
      <c r="E7" s="13">
        <f t="shared" ref="E7:E15" si="0">C7*D7</f>
        <v>54684</v>
      </c>
    </row>
    <row r="8" spans="1:5">
      <c r="A8" s="2" t="s">
        <v>3</v>
      </c>
      <c r="B8" s="9" t="s">
        <v>23</v>
      </c>
      <c r="C8" s="12">
        <v>1400</v>
      </c>
      <c r="D8" s="13">
        <v>184.24</v>
      </c>
      <c r="E8" s="13">
        <f t="shared" si="0"/>
        <v>257936</v>
      </c>
    </row>
    <row r="9" spans="1:5">
      <c r="A9" s="2" t="s">
        <v>4</v>
      </c>
      <c r="B9" s="9" t="s">
        <v>23</v>
      </c>
      <c r="C9" s="12">
        <v>650</v>
      </c>
      <c r="D9" s="13">
        <v>82.32</v>
      </c>
      <c r="E9" s="13">
        <f t="shared" si="0"/>
        <v>53507.999999999993</v>
      </c>
    </row>
    <row r="10" spans="1:5" ht="18" customHeight="1">
      <c r="A10" s="2" t="s">
        <v>5</v>
      </c>
      <c r="B10" s="9" t="s">
        <v>23</v>
      </c>
      <c r="C10" s="12">
        <v>1000</v>
      </c>
      <c r="D10" s="13">
        <v>184.24</v>
      </c>
      <c r="E10" s="13">
        <f t="shared" si="0"/>
        <v>184240</v>
      </c>
    </row>
    <row r="11" spans="1:5">
      <c r="A11" s="2" t="s">
        <v>6</v>
      </c>
      <c r="B11" s="9"/>
      <c r="C11" s="12">
        <v>800</v>
      </c>
      <c r="D11" s="13">
        <v>126</v>
      </c>
      <c r="E11" s="13">
        <f t="shared" si="0"/>
        <v>100800</v>
      </c>
    </row>
    <row r="12" spans="1:5">
      <c r="A12" s="2" t="s">
        <v>7</v>
      </c>
      <c r="B12" s="9" t="s">
        <v>23</v>
      </c>
      <c r="C12" s="12">
        <v>40</v>
      </c>
      <c r="D12" s="13">
        <v>1008</v>
      </c>
      <c r="E12" s="13">
        <f t="shared" si="0"/>
        <v>40320</v>
      </c>
    </row>
    <row r="13" spans="1:5">
      <c r="A13" s="2" t="s">
        <v>8</v>
      </c>
      <c r="B13" s="9"/>
      <c r="C13" s="12">
        <v>800</v>
      </c>
      <c r="D13" s="13">
        <v>13.72</v>
      </c>
      <c r="E13" s="13">
        <f t="shared" si="0"/>
        <v>10976</v>
      </c>
    </row>
    <row r="14" spans="1:5">
      <c r="A14" s="2" t="s">
        <v>9</v>
      </c>
      <c r="B14" s="9" t="s">
        <v>23</v>
      </c>
      <c r="C14" s="12">
        <v>200</v>
      </c>
      <c r="D14" s="13">
        <v>106.4</v>
      </c>
      <c r="E14" s="13">
        <f t="shared" si="0"/>
        <v>21280</v>
      </c>
    </row>
    <row r="15" spans="1:5">
      <c r="A15" s="2" t="s">
        <v>10</v>
      </c>
      <c r="B15" s="9" t="s">
        <v>23</v>
      </c>
      <c r="C15" s="12">
        <v>800</v>
      </c>
      <c r="D15" s="13">
        <v>700</v>
      </c>
      <c r="E15" s="13">
        <f t="shared" si="0"/>
        <v>560000</v>
      </c>
    </row>
    <row r="16" spans="1:5">
      <c r="A16" s="5" t="s">
        <v>16</v>
      </c>
      <c r="B16" s="10"/>
      <c r="C16" s="14"/>
      <c r="D16" s="15"/>
      <c r="E16" s="15"/>
    </row>
    <row r="17" spans="1:7" ht="36">
      <c r="A17" s="2" t="s">
        <v>17</v>
      </c>
      <c r="B17" s="9" t="s">
        <v>24</v>
      </c>
      <c r="C17" s="12">
        <v>2</v>
      </c>
      <c r="D17" s="16">
        <v>17000</v>
      </c>
      <c r="E17" s="16">
        <f>C17*D17</f>
        <v>34000</v>
      </c>
      <c r="G17" s="6"/>
    </row>
    <row r="18" spans="1:7">
      <c r="A18" s="2" t="s">
        <v>18</v>
      </c>
      <c r="B18" s="9" t="s">
        <v>24</v>
      </c>
      <c r="C18" s="12">
        <v>2</v>
      </c>
      <c r="D18" s="16">
        <v>9200</v>
      </c>
      <c r="E18" s="16">
        <f t="shared" ref="E18:E19" si="1">C18*D18</f>
        <v>18400</v>
      </c>
      <c r="F18" s="8"/>
      <c r="G18" s="6"/>
    </row>
    <row r="19" spans="1:7">
      <c r="A19" s="2" t="s">
        <v>19</v>
      </c>
      <c r="B19" s="9" t="s">
        <v>24</v>
      </c>
      <c r="C19" s="12">
        <v>2</v>
      </c>
      <c r="D19" s="16">
        <v>2500</v>
      </c>
      <c r="E19" s="16">
        <f t="shared" si="1"/>
        <v>5000</v>
      </c>
      <c r="F19" s="7"/>
      <c r="G19" s="7"/>
    </row>
    <row r="20" spans="1:7">
      <c r="A20" s="2" t="s">
        <v>20</v>
      </c>
      <c r="B20" s="2"/>
      <c r="C20" s="12"/>
      <c r="D20" s="16">
        <v>6970</v>
      </c>
      <c r="E20" s="16">
        <v>6970</v>
      </c>
    </row>
    <row r="21" spans="1:7">
      <c r="A21" s="5" t="s">
        <v>21</v>
      </c>
      <c r="B21" s="5"/>
      <c r="C21" s="14"/>
      <c r="D21" s="14"/>
      <c r="E21" s="14"/>
    </row>
    <row r="22" spans="1:7" ht="54">
      <c r="A22" s="2" t="s">
        <v>25</v>
      </c>
      <c r="B22" s="9" t="s">
        <v>26</v>
      </c>
      <c r="C22" s="12">
        <v>120</v>
      </c>
      <c r="D22" s="16">
        <v>2450</v>
      </c>
      <c r="E22" s="16">
        <f>C22*D22</f>
        <v>294000</v>
      </c>
    </row>
    <row r="23" spans="1:7" ht="18.75" customHeight="1">
      <c r="A23" s="20" t="s">
        <v>27</v>
      </c>
      <c r="B23" s="20"/>
      <c r="C23" s="21"/>
      <c r="D23" s="22"/>
      <c r="E23" s="22">
        <f>SUM(E6:E22)</f>
        <v>1665163.6</v>
      </c>
    </row>
    <row r="24" spans="1:7" ht="23.25" customHeight="1">
      <c r="A24" s="2" t="s">
        <v>28</v>
      </c>
      <c r="B24" s="2"/>
      <c r="C24" s="12"/>
      <c r="D24" s="16"/>
      <c r="E24" s="16">
        <f>E23*20%</f>
        <v>333032.72000000003</v>
      </c>
    </row>
    <row r="25" spans="1:7" ht="31.5" customHeight="1">
      <c r="A25" s="2"/>
      <c r="B25" s="2"/>
      <c r="C25" s="12"/>
      <c r="D25" s="16"/>
      <c r="E25" s="24">
        <f>SUM(E23:E24)</f>
        <v>1998196.32</v>
      </c>
    </row>
    <row r="27" spans="1:7">
      <c r="E27" s="18"/>
    </row>
  </sheetData>
  <mergeCells count="1">
    <mergeCell ref="A2:E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2020-03-07T09:51:26Z</dcterms:created>
  <dcterms:modified xsi:type="dcterms:W3CDTF">2020-03-08T15:07:46Z</dcterms:modified>
</cp:coreProperties>
</file>