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7" i="1" l="1"/>
  <c r="E39" i="1" s="1"/>
  <c r="E31" i="1"/>
  <c r="E22" i="1"/>
  <c r="E36" i="1"/>
  <c r="E35" i="1"/>
  <c r="E34" i="1"/>
  <c r="E33" i="1"/>
  <c r="E30" i="1"/>
  <c r="E29" i="1"/>
  <c r="E28" i="1"/>
  <c r="E27" i="1"/>
  <c r="E26" i="1"/>
  <c r="E25" i="1"/>
  <c r="E24" i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E7" i="1"/>
  <c r="E6" i="1"/>
  <c r="E5" i="1"/>
  <c r="E41" i="1" l="1"/>
  <c r="E40" i="1"/>
</calcChain>
</file>

<file path=xl/sharedStrings.xml><?xml version="1.0" encoding="utf-8"?>
<sst xmlns="http://schemas.openxmlformats.org/spreadsheetml/2006/main" count="44" uniqueCount="39">
  <si>
    <t>Назва проекту: Сучасний освітній простір спеціалізованої школи № 313</t>
  </si>
  <si>
    <t xml:space="preserve">Кошторис </t>
  </si>
  <si>
    <t>№</t>
  </si>
  <si>
    <t>Назва статті витрат</t>
  </si>
  <si>
    <t>Кількість</t>
  </si>
  <si>
    <t>Вартість за одиницю</t>
  </si>
  <si>
    <t>Вартість всього, грн</t>
  </si>
  <si>
    <t>Art- хаб</t>
  </si>
  <si>
    <t>Секційна стінка Сенс 13МК,14МК,1ST</t>
  </si>
  <si>
    <t>Крісло-мішок</t>
  </si>
  <si>
    <t>Диванчики яскравих кольорів</t>
  </si>
  <si>
    <t xml:space="preserve">Ноутбук Asus X540МВ </t>
  </si>
  <si>
    <t>Екран для проектора 240 /240  SGM – 1106 REDLEAF</t>
  </si>
  <si>
    <t>Проектор Asus  s1</t>
  </si>
  <si>
    <t xml:space="preserve">Принтер-сканер-ксерокс  HP Color Laser Jet Pro </t>
  </si>
  <si>
    <t>Мольберт студійний серії  АРТ-41А СОСНА (серія ліра)</t>
  </si>
  <si>
    <t>Дошка екокоркова 40х30</t>
  </si>
  <si>
    <t>Всього по статті кошторису 1. Art- хаб</t>
  </si>
  <si>
    <r>
      <t xml:space="preserve"> </t>
    </r>
    <r>
      <rPr>
        <b/>
        <sz val="12"/>
        <color theme="1"/>
        <rFont val="Arial"/>
        <family val="2"/>
        <charset val="204"/>
      </rPr>
      <t>Talent- хаб</t>
    </r>
  </si>
  <si>
    <t xml:space="preserve">Диванчики яскравих кольорів </t>
  </si>
  <si>
    <t xml:space="preserve">НоутбукAcer Nitro 5 </t>
  </si>
  <si>
    <t>Екран для проектора 400x300</t>
  </si>
  <si>
    <t>Проектор Acer X1123H</t>
  </si>
  <si>
    <t>Синтезатор YAMAHA P-45B</t>
  </si>
  <si>
    <t>Всього по статті кошторису 2.  Talent- хаб</t>
  </si>
  <si>
    <t>Work training - хаб</t>
  </si>
  <si>
    <t>НоутбукAsus X540МВ</t>
  </si>
  <si>
    <t>Проектор Asus S1</t>
  </si>
  <si>
    <t>Швейна машинка електромеханічна Jamone 7518A</t>
  </si>
  <si>
    <t>Прасувальна дошка</t>
  </si>
  <si>
    <t>Праска Tefal</t>
  </si>
  <si>
    <t>Парова система GRUNHELM GS60JC</t>
  </si>
  <si>
    <t>Всього по статті кошторису 3. Work training - хаб</t>
  </si>
  <si>
    <t>IT –хаб ( 2 суміжних класи)</t>
  </si>
  <si>
    <t>Ноутбук Acer Swift3SF314-41-R1EL</t>
  </si>
  <si>
    <t>Всього по статті кошторису 4. IT –хаб ( 2 суміжних класи)</t>
  </si>
  <si>
    <t>Всього для облаштування 4 хабів</t>
  </si>
  <si>
    <t>Резерв коштів (відповідно до положення ГБК)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</si>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</sst>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u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9" fontId="4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2" fontId="2" fillId="0" borderId="4" xfId="0" applyNumberFormat="1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E41" sqref="A1:E41"/>
    </sheetView>
  </sheetViews>
  <sheetFormatPr defaultRowHeight="15" x14ac:dyDescent="0.25"/>
  <cols>
    <col min="1" max="1" width="5.140625" bestFit="1" customWidth="1"/>
    <col min="2" max="2" width="68.28515625" bestFit="1" customWidth="1"/>
    <col min="3" max="3" width="11.7109375" bestFit="1" customWidth="1"/>
    <col min="4" max="4" width="26" bestFit="1" customWidth="1"/>
    <col min="5" max="5" width="25.28515625" bestFit="1" customWidth="1"/>
  </cols>
  <sheetData>
    <row r="1" spans="1:5" ht="31.5" customHeight="1" x14ac:dyDescent="0.25">
      <c r="A1" s="14" t="s">
        <v>0</v>
      </c>
      <c r="B1" s="14"/>
      <c r="C1" s="14"/>
      <c r="D1" s="14"/>
      <c r="E1" s="14"/>
    </row>
    <row r="2" spans="1:5" ht="16.5" thickBot="1" x14ac:dyDescent="0.3">
      <c r="A2" s="15" t="s">
        <v>1</v>
      </c>
      <c r="B2" s="15"/>
      <c r="C2" s="15"/>
      <c r="D2" s="15"/>
      <c r="E2" s="15"/>
    </row>
    <row r="3" spans="1:5" ht="16.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spans="1:5" ht="16.5" thickBot="1" x14ac:dyDescent="0.3">
      <c r="A4" s="16">
        <v>1</v>
      </c>
      <c r="B4" s="7" t="s">
        <v>7</v>
      </c>
      <c r="C4" s="3"/>
      <c r="D4" s="3"/>
      <c r="E4" s="3"/>
    </row>
    <row r="5" spans="1:5" ht="15.75" thickBot="1" x14ac:dyDescent="0.3">
      <c r="A5" s="4">
        <v>1.1000000000000001</v>
      </c>
      <c r="B5" s="17" t="s">
        <v>8</v>
      </c>
      <c r="C5" s="23">
        <v>1</v>
      </c>
      <c r="D5" s="23">
        <v>17857</v>
      </c>
      <c r="E5" s="23">
        <f>D5*C5</f>
        <v>17857</v>
      </c>
    </row>
    <row r="6" spans="1:5" ht="15.75" thickBot="1" x14ac:dyDescent="0.3">
      <c r="A6" s="4">
        <v>1.2</v>
      </c>
      <c r="B6" s="17" t="s">
        <v>9</v>
      </c>
      <c r="C6" s="23">
        <v>5</v>
      </c>
      <c r="D6" s="23">
        <v>1500</v>
      </c>
      <c r="E6" s="23">
        <f t="shared" ref="E6:E13" si="0">D6*C6</f>
        <v>7500</v>
      </c>
    </row>
    <row r="7" spans="1:5" ht="15.75" thickBot="1" x14ac:dyDescent="0.3">
      <c r="A7" s="4">
        <v>1.3</v>
      </c>
      <c r="B7" s="17" t="s">
        <v>10</v>
      </c>
      <c r="C7" s="23">
        <v>3</v>
      </c>
      <c r="D7" s="23">
        <v>10000</v>
      </c>
      <c r="E7" s="23">
        <f t="shared" si="0"/>
        <v>30000</v>
      </c>
    </row>
    <row r="8" spans="1:5" ht="15.75" thickBot="1" x14ac:dyDescent="0.3">
      <c r="A8" s="4">
        <v>1.4</v>
      </c>
      <c r="B8" s="17" t="s">
        <v>11</v>
      </c>
      <c r="C8" s="23">
        <v>1</v>
      </c>
      <c r="D8" s="23">
        <v>10999</v>
      </c>
      <c r="E8" s="23">
        <f t="shared" si="0"/>
        <v>10999</v>
      </c>
    </row>
    <row r="9" spans="1:5" ht="15.75" thickBot="1" x14ac:dyDescent="0.3">
      <c r="A9" s="4">
        <v>1.5</v>
      </c>
      <c r="B9" s="17" t="s">
        <v>12</v>
      </c>
      <c r="C9" s="23">
        <v>1</v>
      </c>
      <c r="D9" s="23">
        <v>2600</v>
      </c>
      <c r="E9" s="23">
        <f t="shared" si="0"/>
        <v>2600</v>
      </c>
    </row>
    <row r="10" spans="1:5" ht="15.75" thickBot="1" x14ac:dyDescent="0.3">
      <c r="A10" s="4">
        <v>1.6</v>
      </c>
      <c r="B10" s="17" t="s">
        <v>13</v>
      </c>
      <c r="C10" s="23">
        <v>1</v>
      </c>
      <c r="D10" s="23">
        <v>9324</v>
      </c>
      <c r="E10" s="23">
        <f t="shared" si="0"/>
        <v>9324</v>
      </c>
    </row>
    <row r="11" spans="1:5" ht="15.75" thickBot="1" x14ac:dyDescent="0.3">
      <c r="A11" s="4">
        <v>1.7</v>
      </c>
      <c r="B11" s="17" t="s">
        <v>14</v>
      </c>
      <c r="C11" s="23">
        <v>1</v>
      </c>
      <c r="D11" s="23">
        <v>11682</v>
      </c>
      <c r="E11" s="23">
        <f t="shared" si="0"/>
        <v>11682</v>
      </c>
    </row>
    <row r="12" spans="1:5" ht="15.75" thickBot="1" x14ac:dyDescent="0.3">
      <c r="A12" s="4">
        <v>1.8</v>
      </c>
      <c r="B12" s="17" t="s">
        <v>15</v>
      </c>
      <c r="C12" s="23">
        <v>10</v>
      </c>
      <c r="D12" s="23">
        <v>270</v>
      </c>
      <c r="E12" s="23">
        <f t="shared" si="0"/>
        <v>2700</v>
      </c>
    </row>
    <row r="13" spans="1:5" ht="15.75" thickBot="1" x14ac:dyDescent="0.3">
      <c r="A13" s="4">
        <v>1.9</v>
      </c>
      <c r="B13" s="17" t="s">
        <v>16</v>
      </c>
      <c r="C13" s="23">
        <v>32</v>
      </c>
      <c r="D13" s="23">
        <v>146</v>
      </c>
      <c r="E13" s="23">
        <f t="shared" si="0"/>
        <v>4672</v>
      </c>
    </row>
    <row r="14" spans="1:5" ht="16.5" thickBot="1" x14ac:dyDescent="0.3">
      <c r="A14" s="5"/>
      <c r="B14" s="18" t="s">
        <v>17</v>
      </c>
      <c r="C14" s="24"/>
      <c r="D14" s="24"/>
      <c r="E14" s="25">
        <f>SUM(E5:E13)</f>
        <v>97334</v>
      </c>
    </row>
    <row r="15" spans="1:5" ht="16.5" thickBot="1" x14ac:dyDescent="0.3">
      <c r="A15" s="19">
        <v>2</v>
      </c>
      <c r="B15" s="20" t="s">
        <v>18</v>
      </c>
      <c r="C15" s="3"/>
      <c r="D15" s="3"/>
      <c r="E15" s="3"/>
    </row>
    <row r="16" spans="1:5" ht="15.75" thickBot="1" x14ac:dyDescent="0.3">
      <c r="A16" s="4">
        <v>2.1</v>
      </c>
      <c r="B16" s="17" t="s">
        <v>19</v>
      </c>
      <c r="C16" s="23">
        <v>3</v>
      </c>
      <c r="D16" s="23">
        <v>10000</v>
      </c>
      <c r="E16" s="23">
        <f t="shared" ref="E16:E21" si="1">D16*C16</f>
        <v>30000</v>
      </c>
    </row>
    <row r="17" spans="1:5" ht="16.5" thickBot="1" x14ac:dyDescent="0.3">
      <c r="A17" s="4">
        <v>2.2000000000000002</v>
      </c>
      <c r="B17" s="21" t="s">
        <v>20</v>
      </c>
      <c r="C17" s="26">
        <v>1</v>
      </c>
      <c r="D17" s="26">
        <v>18999</v>
      </c>
      <c r="E17" s="23">
        <f t="shared" si="1"/>
        <v>18999</v>
      </c>
    </row>
    <row r="18" spans="1:5" ht="15.75" thickBot="1" x14ac:dyDescent="0.3">
      <c r="A18" s="4">
        <v>2.2999999999999998</v>
      </c>
      <c r="B18" s="17" t="s">
        <v>21</v>
      </c>
      <c r="C18" s="23">
        <v>1</v>
      </c>
      <c r="D18" s="23">
        <v>11795</v>
      </c>
      <c r="E18" s="23">
        <f t="shared" si="1"/>
        <v>11795</v>
      </c>
    </row>
    <row r="19" spans="1:5" ht="16.5" thickBot="1" x14ac:dyDescent="0.3">
      <c r="A19" s="4">
        <v>2.4</v>
      </c>
      <c r="B19" s="21" t="s">
        <v>22</v>
      </c>
      <c r="C19" s="26">
        <v>1</v>
      </c>
      <c r="D19" s="26">
        <v>10089</v>
      </c>
      <c r="E19" s="23">
        <f t="shared" si="1"/>
        <v>10089</v>
      </c>
    </row>
    <row r="20" spans="1:5" ht="15.75" thickBot="1" x14ac:dyDescent="0.3">
      <c r="A20" s="4">
        <v>2.5</v>
      </c>
      <c r="B20" s="17" t="s">
        <v>14</v>
      </c>
      <c r="C20" s="23">
        <v>1</v>
      </c>
      <c r="D20" s="23">
        <v>11550</v>
      </c>
      <c r="E20" s="23">
        <f t="shared" si="1"/>
        <v>11550</v>
      </c>
    </row>
    <row r="21" spans="1:5" ht="15.75" thickBot="1" x14ac:dyDescent="0.3">
      <c r="A21" s="4">
        <v>2.6</v>
      </c>
      <c r="B21" s="17" t="s">
        <v>23</v>
      </c>
      <c r="C21" s="23">
        <v>1</v>
      </c>
      <c r="D21" s="23">
        <v>13899</v>
      </c>
      <c r="E21" s="23">
        <f t="shared" si="1"/>
        <v>13899</v>
      </c>
    </row>
    <row r="22" spans="1:5" ht="16.5" thickBot="1" x14ac:dyDescent="0.3">
      <c r="A22" s="5"/>
      <c r="B22" s="18" t="s">
        <v>24</v>
      </c>
      <c r="C22" s="25"/>
      <c r="D22" s="25"/>
      <c r="E22" s="25">
        <f>SUM(E16:E21)</f>
        <v>96332</v>
      </c>
    </row>
    <row r="23" spans="1:5" ht="16.5" thickBot="1" x14ac:dyDescent="0.3">
      <c r="A23" s="19">
        <v>3</v>
      </c>
      <c r="B23" s="7" t="s">
        <v>25</v>
      </c>
      <c r="C23" s="3"/>
      <c r="D23" s="3"/>
      <c r="E23" s="3"/>
    </row>
    <row r="24" spans="1:5" ht="15.75" thickBot="1" x14ac:dyDescent="0.3">
      <c r="A24" s="4">
        <v>3.1</v>
      </c>
      <c r="B24" s="17" t="s">
        <v>26</v>
      </c>
      <c r="C24" s="23">
        <v>1</v>
      </c>
      <c r="D24" s="23">
        <v>10999</v>
      </c>
      <c r="E24" s="23">
        <f t="shared" ref="E24:E30" si="2">D24*C24</f>
        <v>10999</v>
      </c>
    </row>
    <row r="25" spans="1:5" ht="15.75" thickBot="1" x14ac:dyDescent="0.3">
      <c r="A25" s="4">
        <v>3.2</v>
      </c>
      <c r="B25" s="17" t="s">
        <v>12</v>
      </c>
      <c r="C25" s="23">
        <v>1</v>
      </c>
      <c r="D25" s="23">
        <v>2600</v>
      </c>
      <c r="E25" s="23">
        <f t="shared" si="2"/>
        <v>2600</v>
      </c>
    </row>
    <row r="26" spans="1:5" ht="15.75" thickBot="1" x14ac:dyDescent="0.3">
      <c r="A26" s="4">
        <v>3.3</v>
      </c>
      <c r="B26" s="17" t="s">
        <v>27</v>
      </c>
      <c r="C26" s="23">
        <v>1</v>
      </c>
      <c r="D26" s="23">
        <v>9324</v>
      </c>
      <c r="E26" s="23">
        <f t="shared" si="2"/>
        <v>9324</v>
      </c>
    </row>
    <row r="27" spans="1:5" ht="15.75" thickBot="1" x14ac:dyDescent="0.3">
      <c r="A27" s="4">
        <v>3.4</v>
      </c>
      <c r="B27" s="17" t="s">
        <v>28</v>
      </c>
      <c r="C27" s="23">
        <v>6</v>
      </c>
      <c r="D27" s="23">
        <v>5682</v>
      </c>
      <c r="E27" s="23">
        <f t="shared" si="2"/>
        <v>34092</v>
      </c>
    </row>
    <row r="28" spans="1:5" ht="15.75" thickBot="1" x14ac:dyDescent="0.3">
      <c r="A28" s="4">
        <v>3.5</v>
      </c>
      <c r="B28" s="17" t="s">
        <v>29</v>
      </c>
      <c r="C28" s="23">
        <v>1</v>
      </c>
      <c r="D28" s="23">
        <v>600</v>
      </c>
      <c r="E28" s="23">
        <f t="shared" si="2"/>
        <v>600</v>
      </c>
    </row>
    <row r="29" spans="1:5" ht="15.75" thickBot="1" x14ac:dyDescent="0.3">
      <c r="A29" s="4">
        <v>3.6</v>
      </c>
      <c r="B29" s="17" t="s">
        <v>30</v>
      </c>
      <c r="C29" s="23">
        <v>1</v>
      </c>
      <c r="D29" s="23">
        <v>1200</v>
      </c>
      <c r="E29" s="23">
        <f t="shared" si="2"/>
        <v>1200</v>
      </c>
    </row>
    <row r="30" spans="1:5" ht="15.75" thickBot="1" x14ac:dyDescent="0.3">
      <c r="A30" s="4">
        <v>3.7</v>
      </c>
      <c r="B30" s="17" t="s">
        <v>31</v>
      </c>
      <c r="C30" s="23">
        <v>1</v>
      </c>
      <c r="D30" s="23">
        <v>1900</v>
      </c>
      <c r="E30" s="23">
        <f t="shared" si="2"/>
        <v>1900</v>
      </c>
    </row>
    <row r="31" spans="1:5" ht="16.5" thickBot="1" x14ac:dyDescent="0.3">
      <c r="A31" s="8"/>
      <c r="B31" s="18" t="s">
        <v>32</v>
      </c>
      <c r="C31" s="25"/>
      <c r="D31" s="25"/>
      <c r="E31" s="25">
        <f>SUM(E24:E30)</f>
        <v>60715</v>
      </c>
    </row>
    <row r="32" spans="1:5" ht="16.5" thickBot="1" x14ac:dyDescent="0.3">
      <c r="A32" s="19">
        <v>4</v>
      </c>
      <c r="B32" s="7" t="s">
        <v>33</v>
      </c>
      <c r="C32" s="3"/>
      <c r="D32" s="3"/>
      <c r="E32" s="3"/>
    </row>
    <row r="33" spans="1:5" ht="16.5" thickBot="1" x14ac:dyDescent="0.3">
      <c r="A33" s="4">
        <v>4.0999999999999996</v>
      </c>
      <c r="B33" s="21" t="s">
        <v>22</v>
      </c>
      <c r="C33" s="23">
        <v>2</v>
      </c>
      <c r="D33" s="26">
        <v>10089</v>
      </c>
      <c r="E33" s="23">
        <f t="shared" ref="E33:E36" si="3">D33*C33</f>
        <v>20178</v>
      </c>
    </row>
    <row r="34" spans="1:5" ht="16.5" thickBot="1" x14ac:dyDescent="0.3">
      <c r="A34" s="4">
        <v>4.2</v>
      </c>
      <c r="B34" s="21" t="s">
        <v>34</v>
      </c>
      <c r="C34" s="23">
        <v>18</v>
      </c>
      <c r="D34" s="23">
        <v>10999</v>
      </c>
      <c r="E34" s="23">
        <f t="shared" si="3"/>
        <v>197982</v>
      </c>
    </row>
    <row r="35" spans="1:5" ht="15.75" thickBot="1" x14ac:dyDescent="0.3">
      <c r="A35" s="4">
        <v>4.3</v>
      </c>
      <c r="B35" s="17" t="s">
        <v>12</v>
      </c>
      <c r="C35" s="23">
        <v>2</v>
      </c>
      <c r="D35" s="23">
        <v>2600</v>
      </c>
      <c r="E35" s="23">
        <f t="shared" si="3"/>
        <v>5200</v>
      </c>
    </row>
    <row r="36" spans="1:5" ht="15.75" thickBot="1" x14ac:dyDescent="0.3">
      <c r="A36" s="9">
        <v>4.4000000000000004</v>
      </c>
      <c r="B36" s="17" t="s">
        <v>14</v>
      </c>
      <c r="C36" s="23">
        <v>2</v>
      </c>
      <c r="D36" s="23">
        <v>11500</v>
      </c>
      <c r="E36" s="23">
        <f t="shared" si="3"/>
        <v>23000</v>
      </c>
    </row>
    <row r="37" spans="1:5" ht="16.5" thickBot="1" x14ac:dyDescent="0.3">
      <c r="A37" s="8"/>
      <c r="B37" s="18" t="s">
        <v>35</v>
      </c>
      <c r="C37" s="25"/>
      <c r="D37" s="25"/>
      <c r="E37" s="25">
        <f>SUM(E33:E36)</f>
        <v>246360</v>
      </c>
    </row>
    <row r="38" spans="1:5" ht="15.75" thickBot="1" x14ac:dyDescent="0.3">
      <c r="A38" s="10"/>
      <c r="B38" s="10"/>
      <c r="C38" s="10"/>
      <c r="D38" s="10"/>
      <c r="E38" s="10"/>
    </row>
    <row r="39" spans="1:5" ht="16.5" thickBot="1" x14ac:dyDescent="0.3">
      <c r="A39" s="11"/>
      <c r="B39" s="22" t="s">
        <v>36</v>
      </c>
      <c r="C39" s="12"/>
      <c r="D39" s="12"/>
      <c r="E39" s="27">
        <f>E14+E22+E31+E37</f>
        <v>500741</v>
      </c>
    </row>
    <row r="40" spans="1:5" ht="16.5" thickBot="1" x14ac:dyDescent="0.3">
      <c r="A40" s="8"/>
      <c r="B40" s="18" t="s">
        <v>37</v>
      </c>
      <c r="C40" s="6"/>
      <c r="D40" s="13">
        <v>0.2</v>
      </c>
      <c r="E40" s="28">
        <f>E39*0.2</f>
        <v>100148.20000000001</v>
      </c>
    </row>
    <row r="41" spans="1:5" ht="16.5" thickBot="1" x14ac:dyDescent="0.3">
      <c r="A41" s="8"/>
      <c r="B41" s="18" t="s">
        <v>38</v>
      </c>
      <c r="C41" s="6"/>
      <c r="D41" s="6"/>
      <c r="E41" s="28">
        <f>E39+E40</f>
        <v>600889.19999999995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Дана</dc:creator>
  <cp:lastModifiedBy>Дана</cp:lastModifiedBy>
  <dcterms:created xsi:type="dcterms:W3CDTF">2020-03-26T10:49:34Z</dcterms:created>
  <dcterms:modified xsi:type="dcterms:W3CDTF">2020-03-26T12:23:53Z</dcterms:modified>
</cp:coreProperties>
</file>