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993" activeTab="0"/>
  </bookViews>
  <sheets>
    <sheet name="НЕЖЕНСКАЯ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<sst xmlns="http://schemas.openxmlformats.org/spreadsheetml/2006/main" count="64" uniqueCount="34">
  <si>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№</t>
  </si>
  <si>
    <t>Ед. изм.</t>
  </si>
  <si>
    <t>кол-во</t>
  </si>
  <si>
    <t>за ед.</t>
  </si>
  <si>
    <t>общая стоим.</t>
  </si>
  <si>
    <t>м2</t>
  </si>
  <si>
    <t>ИТОГО:</t>
  </si>
  <si>
    <t>шт.</t>
  </si>
  <si>
    <t>м.п.</t>
  </si>
  <si>
    <t xml:space="preserve">Всего </t>
  </si>
  <si>
    <t>шт</t>
  </si>
  <si>
    <t>Всего за объект</t>
  </si>
  <si>
    <t>ИТОГО+20%</t>
  </si>
  <si>
    <t>ОСНОВАНИЕ</t>
  </si>
  <si>
    <t xml:space="preserve">Разработка и выемка грунта </t>
  </si>
  <si>
    <t>Гравийно песщаная основа</t>
  </si>
  <si>
    <t>ОГРАЖДЕНИЕ</t>
  </si>
  <si>
    <t>Наименовани</t>
  </si>
  <si>
    <t>Наименование</t>
  </si>
  <si>
    <t>Демонтаж металического ограждения</t>
  </si>
  <si>
    <t>Монтаж забора</t>
  </si>
  <si>
    <t>Забор секционный с панелей ПРОМ h4</t>
  </si>
  <si>
    <t xml:space="preserve">Калитка </t>
  </si>
  <si>
    <t>ПОКРЫТИЯ</t>
  </si>
  <si>
    <t>СПОРТИВНОЕ ОБОРУДЫВАНИЕ</t>
  </si>
  <si>
    <t>ТРАНСПОРТНЫЕ РАСХОДЫ</t>
  </si>
  <si>
    <t>ИТОГО</t>
  </si>
  <si>
    <t>ПОКРЫТИЕ</t>
  </si>
  <si>
    <t>Демонтаж металических конструкций</t>
  </si>
  <si>
    <t xml:space="preserve">Исскуственная трава </t>
  </si>
  <si>
    <t>Укладка искусственного покрытия</t>
  </si>
  <si>
    <t>Ворота стационарные + сетка</t>
  </si>
  <si>
    <t>Гасительна сетка</t>
  </si>
  <si>
    <t>Демонтаж / монтаж спортивного комплекса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</si>
</sst>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₽_-;\-* #,##0.00\ _₽_-;_-* &quot;-&quot;??\ _₽_-;_-@_-"/>
    <numFmt numFmtId="165" formatCode="_-* #,##0\ _₽_-;\-* #,##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9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u val="single"/>
      <sz val="11"/>
      <color theme="1"/>
      <name val="Calibri"/>
      <family val="2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thick"/>
      <right style="thick"/>
      <top style="thick"/>
      <bottom style="thick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4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13" xfId="0" applyBorder="1" applyAlignment="1">
      <alignment/>
    </xf>
    <xf numFmtId="0" fontId="41" fillId="33" borderId="13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horizontal="center" vertical="center" wrapText="1"/>
    </xf>
    <xf numFmtId="0" fontId="43" fillId="0" borderId="13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vertical="center" wrapText="1"/>
    </xf>
    <xf numFmtId="0" fontId="42" fillId="0" borderId="13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41" fillId="33" borderId="13" xfId="0" applyFont="1" applyFill="1" applyBorder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9" fillId="0" borderId="13" xfId="0" applyNumberFormat="1" applyFont="1" applyBorder="1" applyAlignment="1">
      <alignment horizontal="right" vertical="center"/>
    </xf>
    <xf numFmtId="0" fontId="42" fillId="0" borderId="13" xfId="0" applyFont="1" applyBorder="1" applyAlignment="1">
      <alignment horizontal="right" vertical="center"/>
    </xf>
    <xf numFmtId="165" fontId="43" fillId="0" borderId="14" xfId="58" applyNumberFormat="1" applyFont="1" applyBorder="1" applyAlignment="1">
      <alignment horizontal="center" vertical="center"/>
    </xf>
    <xf numFmtId="165" fontId="42" fillId="0" borderId="14" xfId="58" applyNumberFormat="1" applyFont="1" applyBorder="1" applyAlignment="1">
      <alignment horizontal="center" vertical="center"/>
    </xf>
    <xf numFmtId="9" fontId="42" fillId="0" borderId="11" xfId="0" applyNumberFormat="1" applyFont="1" applyBorder="1" applyAlignment="1">
      <alignment vertical="center"/>
    </xf>
    <xf numFmtId="165" fontId="46" fillId="33" borderId="13" xfId="58" applyNumberFormat="1" applyFont="1" applyFill="1" applyBorder="1" applyAlignment="1">
      <alignment horizontal="center" vertical="center" wrapText="1"/>
    </xf>
    <xf numFmtId="165" fontId="46" fillId="0" borderId="13" xfId="58" applyNumberFormat="1" applyFont="1" applyBorder="1" applyAlignment="1">
      <alignment horizontal="center" vertical="center"/>
    </xf>
    <xf numFmtId="165" fontId="0" fillId="0" borderId="0" xfId="58" applyNumberFormat="1" applyFont="1" applyAlignment="1">
      <alignment/>
    </xf>
    <xf numFmtId="165" fontId="41" fillId="33" borderId="13" xfId="58" applyNumberFormat="1" applyFont="1" applyFill="1" applyBorder="1" applyAlignment="1">
      <alignment horizontal="center" vertical="center" wrapText="1"/>
    </xf>
    <xf numFmtId="165" fontId="47" fillId="0" borderId="13" xfId="58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49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" width="3.140625" style="28" bestFit="1" customWidth="1"/>
    <col min="2" max="2" width="37.7109375" style="0" customWidth="1"/>
    <col min="3" max="3" width="12.421875" style="0" bestFit="1" customWidth="1"/>
    <col min="4" max="4" width="7.8515625" style="28" bestFit="1" customWidth="1"/>
    <col min="5" max="5" width="9.57421875" style="0" bestFit="1" customWidth="1"/>
    <col min="6" max="6" width="11.28125" style="37" bestFit="1" customWidth="1"/>
  </cols>
  <sheetData>
    <row r="2" ht="15.75" thickBot="1">
      <c r="B2" s="9" t="s">
        <v>13</v>
      </c>
    </row>
    <row r="3" spans="1:6" ht="16.5" thickBot="1" thickTop="1">
      <c r="A3" s="40" t="s">
        <v>0</v>
      </c>
      <c r="B3" s="41" t="s">
        <v>18</v>
      </c>
      <c r="C3" s="41" t="s">
        <v>1</v>
      </c>
      <c r="D3" s="42" t="s">
        <v>2</v>
      </c>
      <c r="E3" s="42" t="s">
        <v>3</v>
      </c>
      <c r="F3" s="39" t="s">
        <v>4</v>
      </c>
    </row>
    <row r="4" spans="1:6" ht="16.5" thickBot="1" thickTop="1">
      <c r="A4" s="40"/>
      <c r="B4" s="41"/>
      <c r="C4" s="41"/>
      <c r="D4" s="42"/>
      <c r="E4" s="42"/>
      <c r="F4" s="39"/>
    </row>
    <row r="5" spans="1:6" s="10" customFormat="1" ht="16.5" thickBot="1" thickTop="1">
      <c r="A5" s="25">
        <v>1</v>
      </c>
      <c r="B5" s="12" t="s">
        <v>33</v>
      </c>
      <c r="C5" s="20" t="s">
        <v>10</v>
      </c>
      <c r="D5" s="20">
        <v>1</v>
      </c>
      <c r="E5" s="25"/>
      <c r="F5" s="38">
        <v>20000</v>
      </c>
    </row>
    <row r="6" spans="1:6" ht="16.5" thickBot="1" thickTop="1">
      <c r="A6" s="13">
        <v>2</v>
      </c>
      <c r="B6" s="21" t="s">
        <v>14</v>
      </c>
      <c r="C6" s="13" t="s">
        <v>5</v>
      </c>
      <c r="D6" s="13">
        <v>420</v>
      </c>
      <c r="E6" s="26">
        <v>155</v>
      </c>
      <c r="F6" s="38">
        <f>E6*D6</f>
        <v>65100</v>
      </c>
    </row>
    <row r="7" spans="1:6" ht="16.5" thickBot="1" thickTop="1">
      <c r="A7" s="13">
        <v>3</v>
      </c>
      <c r="B7" s="21" t="s">
        <v>15</v>
      </c>
      <c r="C7" s="13" t="s">
        <v>5</v>
      </c>
      <c r="D7" s="13">
        <v>420</v>
      </c>
      <c r="E7" s="26">
        <v>410</v>
      </c>
      <c r="F7" s="38">
        <f>E7*D7</f>
        <v>172200</v>
      </c>
    </row>
    <row r="8" spans="1:6" ht="16.5" thickBot="1" thickTop="1">
      <c r="A8" s="19"/>
      <c r="B8" s="22" t="s">
        <v>6</v>
      </c>
      <c r="C8" s="11"/>
      <c r="D8" s="19"/>
      <c r="E8" s="19"/>
      <c r="F8" s="36">
        <f>SUM(F5:F7)</f>
        <v>257300</v>
      </c>
    </row>
    <row r="9" ht="15.75" thickTop="1"/>
    <row r="11" ht="15.75" thickBot="1">
      <c r="B11" s="8" t="s">
        <v>16</v>
      </c>
    </row>
    <row r="12" spans="1:6" ht="16.5" thickBot="1" thickTop="1">
      <c r="A12" s="40" t="s">
        <v>0</v>
      </c>
      <c r="B12" s="41" t="s">
        <v>17</v>
      </c>
      <c r="C12" s="43" t="s">
        <v>1</v>
      </c>
      <c r="D12" s="42" t="s">
        <v>2</v>
      </c>
      <c r="E12" s="42" t="s">
        <v>3</v>
      </c>
      <c r="F12" s="39" t="s">
        <v>4</v>
      </c>
    </row>
    <row r="13" spans="1:6" ht="15" customHeight="1" thickBot="1" thickTop="1">
      <c r="A13" s="40"/>
      <c r="B13" s="41"/>
      <c r="C13" s="43"/>
      <c r="D13" s="42"/>
      <c r="E13" s="42"/>
      <c r="F13" s="39"/>
    </row>
    <row r="14" spans="1:6" s="10" customFormat="1" ht="16.5" thickBot="1" thickTop="1">
      <c r="A14" s="25"/>
      <c r="B14" s="12" t="s">
        <v>28</v>
      </c>
      <c r="C14" s="13" t="s">
        <v>5</v>
      </c>
      <c r="D14" s="20"/>
      <c r="E14" s="25">
        <v>1500</v>
      </c>
      <c r="F14" s="38">
        <f>E14*D14</f>
        <v>0</v>
      </c>
    </row>
    <row r="15" spans="1:6" s="10" customFormat="1" ht="16.5" thickBot="1" thickTop="1">
      <c r="A15" s="25"/>
      <c r="B15" s="12" t="s">
        <v>19</v>
      </c>
      <c r="C15" s="13" t="s">
        <v>5</v>
      </c>
      <c r="D15" s="20">
        <v>344</v>
      </c>
      <c r="E15" s="25">
        <v>80</v>
      </c>
      <c r="F15" s="38">
        <f>E15*D15</f>
        <v>27520</v>
      </c>
    </row>
    <row r="16" spans="1:6" ht="16.5" thickBot="1" thickTop="1">
      <c r="A16" s="19"/>
      <c r="B16" s="14" t="s">
        <v>21</v>
      </c>
      <c r="C16" s="15" t="s">
        <v>8</v>
      </c>
      <c r="D16" s="16">
        <v>96</v>
      </c>
      <c r="E16" s="16">
        <v>2700</v>
      </c>
      <c r="F16" s="38">
        <f>E16*D16</f>
        <v>259200</v>
      </c>
    </row>
    <row r="17" spans="1:6" ht="16.5" thickBot="1" thickTop="1">
      <c r="A17" s="19"/>
      <c r="B17" s="17" t="s">
        <v>20</v>
      </c>
      <c r="C17" s="15" t="s">
        <v>8</v>
      </c>
      <c r="D17" s="16">
        <v>96</v>
      </c>
      <c r="E17" s="16">
        <v>490</v>
      </c>
      <c r="F17" s="38">
        <f>E17*D17</f>
        <v>47040</v>
      </c>
    </row>
    <row r="18" spans="1:6" ht="16.5" thickBot="1" thickTop="1">
      <c r="A18" s="19"/>
      <c r="B18" s="17" t="s">
        <v>22</v>
      </c>
      <c r="C18" s="15" t="s">
        <v>7</v>
      </c>
      <c r="D18" s="16">
        <v>1</v>
      </c>
      <c r="E18" s="16">
        <v>5220</v>
      </c>
      <c r="F18" s="38">
        <f>E18*D18</f>
        <v>5220</v>
      </c>
    </row>
    <row r="19" spans="1:6" ht="16.5" thickBot="1" thickTop="1">
      <c r="A19" s="19"/>
      <c r="B19" s="17" t="s">
        <v>32</v>
      </c>
      <c r="C19" s="13" t="s">
        <v>5</v>
      </c>
      <c r="D19" s="16">
        <v>120</v>
      </c>
      <c r="E19" s="16">
        <v>150</v>
      </c>
      <c r="F19" s="38">
        <f>E19*D19</f>
        <v>18000</v>
      </c>
    </row>
    <row r="20" spans="1:6" ht="16.5" thickBot="1" thickTop="1">
      <c r="A20" s="19"/>
      <c r="B20" s="18" t="s">
        <v>9</v>
      </c>
      <c r="C20" s="18"/>
      <c r="D20" s="24"/>
      <c r="E20" s="24"/>
      <c r="F20" s="35">
        <f>SUM(F14:F19)</f>
        <v>356980</v>
      </c>
    </row>
    <row r="21" ht="15.75" thickTop="1">
      <c r="B21" s="5"/>
    </row>
    <row r="22" spans="1:5" ht="15.75" thickBot="1">
      <c r="A22" s="29"/>
      <c r="B22" s="27" t="s">
        <v>23</v>
      </c>
      <c r="C22" s="23"/>
      <c r="D22" s="23"/>
      <c r="E22" s="23"/>
    </row>
    <row r="23" spans="1:6" ht="16.5" thickBot="1" thickTop="1">
      <c r="A23" s="40" t="s">
        <v>0</v>
      </c>
      <c r="B23" s="41" t="s">
        <v>17</v>
      </c>
      <c r="C23" s="43" t="s">
        <v>1</v>
      </c>
      <c r="D23" s="42" t="s">
        <v>2</v>
      </c>
      <c r="E23" s="42" t="s">
        <v>3</v>
      </c>
      <c r="F23" s="39" t="s">
        <v>4</v>
      </c>
    </row>
    <row r="24" spans="1:6" ht="15" customHeight="1" thickBot="1" thickTop="1">
      <c r="A24" s="40"/>
      <c r="B24" s="41"/>
      <c r="C24" s="43"/>
      <c r="D24" s="42"/>
      <c r="E24" s="42"/>
      <c r="F24" s="39"/>
    </row>
    <row r="25" spans="1:6" ht="16.5" thickBot="1" thickTop="1">
      <c r="A25" s="19"/>
      <c r="B25" s="14" t="s">
        <v>29</v>
      </c>
      <c r="C25" s="15" t="s">
        <v>5</v>
      </c>
      <c r="D25" s="16">
        <v>420</v>
      </c>
      <c r="E25" s="16">
        <v>530</v>
      </c>
      <c r="F25" s="38">
        <f>E25*D25</f>
        <v>222600</v>
      </c>
    </row>
    <row r="26" spans="1:6" ht="16.5" thickBot="1" thickTop="1">
      <c r="A26" s="19"/>
      <c r="B26" s="17" t="s">
        <v>30</v>
      </c>
      <c r="C26" s="15" t="s">
        <v>5</v>
      </c>
      <c r="D26" s="16">
        <v>420</v>
      </c>
      <c r="E26" s="16">
        <v>165</v>
      </c>
      <c r="F26" s="38">
        <f>E26*D26</f>
        <v>69300</v>
      </c>
    </row>
    <row r="27" spans="1:6" ht="16.5" thickBot="1" thickTop="1">
      <c r="A27" s="19"/>
      <c r="B27" s="18" t="s">
        <v>9</v>
      </c>
      <c r="C27" s="18"/>
      <c r="D27" s="24"/>
      <c r="E27" s="24"/>
      <c r="F27" s="35">
        <f>SUM(F25:F26)</f>
        <v>291900</v>
      </c>
    </row>
    <row r="28" ht="15.75" thickTop="1">
      <c r="B28" s="6"/>
    </row>
    <row r="31" ht="15.75" thickBot="1">
      <c r="B31" s="8" t="s">
        <v>24</v>
      </c>
    </row>
    <row r="32" spans="1:6" ht="16.5" thickBot="1" thickTop="1">
      <c r="A32" s="40" t="s">
        <v>0</v>
      </c>
      <c r="B32" s="41" t="s">
        <v>17</v>
      </c>
      <c r="C32" s="43" t="s">
        <v>1</v>
      </c>
      <c r="D32" s="42" t="s">
        <v>2</v>
      </c>
      <c r="E32" s="42" t="s">
        <v>3</v>
      </c>
      <c r="F32" s="39" t="s">
        <v>4</v>
      </c>
    </row>
    <row r="33" spans="1:6" ht="15" customHeight="1" thickBot="1" thickTop="1">
      <c r="A33" s="40"/>
      <c r="B33" s="41"/>
      <c r="C33" s="43"/>
      <c r="D33" s="42"/>
      <c r="E33" s="42"/>
      <c r="F33" s="39"/>
    </row>
    <row r="34" spans="1:6" ht="16.5" thickBot="1" thickTop="1">
      <c r="A34" s="19"/>
      <c r="B34" s="17" t="s">
        <v>31</v>
      </c>
      <c r="C34" s="15" t="s">
        <v>7</v>
      </c>
      <c r="D34" s="15">
        <v>2</v>
      </c>
      <c r="E34" s="30">
        <v>14500</v>
      </c>
      <c r="F34" s="38">
        <f>E34*D34</f>
        <v>29000</v>
      </c>
    </row>
    <row r="35" spans="1:6" ht="16.5" thickBot="1" thickTop="1">
      <c r="A35" s="19"/>
      <c r="B35" s="18" t="s">
        <v>9</v>
      </c>
      <c r="C35" s="18"/>
      <c r="D35" s="24"/>
      <c r="E35" s="31"/>
      <c r="F35" s="38">
        <f>SUM(F34:F34)</f>
        <v>29000</v>
      </c>
    </row>
    <row r="36" ht="15.75" thickTop="1"/>
    <row r="39" ht="15.75" thickBot="1"/>
    <row r="40" spans="2:3" ht="15.75" thickBot="1">
      <c r="B40" s="2" t="s">
        <v>11</v>
      </c>
      <c r="C40" s="7"/>
    </row>
    <row r="41" spans="2:3" ht="15.75" thickBot="1">
      <c r="B41" s="3" t="s">
        <v>13</v>
      </c>
      <c r="C41" s="32">
        <f>F8</f>
        <v>257300</v>
      </c>
    </row>
    <row r="42" spans="2:3" ht="15.75" thickBot="1">
      <c r="B42" s="3" t="s">
        <v>16</v>
      </c>
      <c r="C42" s="32">
        <f>F20</f>
        <v>356980</v>
      </c>
    </row>
    <row r="43" spans="2:3" ht="15.75" thickBot="1">
      <c r="B43" s="3" t="s">
        <v>27</v>
      </c>
      <c r="C43" s="32">
        <f>F27</f>
        <v>291900</v>
      </c>
    </row>
    <row r="44" spans="2:3" ht="15.75" thickBot="1">
      <c r="B44" s="3" t="s">
        <v>24</v>
      </c>
      <c r="C44" s="32">
        <f>F35</f>
        <v>29000</v>
      </c>
    </row>
    <row r="45" spans="2:3" ht="15.75" thickBot="1">
      <c r="B45" s="3" t="s">
        <v>25</v>
      </c>
      <c r="C45" s="32">
        <v>20000</v>
      </c>
    </row>
    <row r="46" spans="2:3" ht="15.75" thickBot="1">
      <c r="B46" s="3" t="s">
        <v>26</v>
      </c>
      <c r="C46" s="33">
        <f>SUM(C41:C45)</f>
        <v>955180</v>
      </c>
    </row>
    <row r="47" spans="2:3" ht="15.75" thickBot="1">
      <c r="B47" s="34">
        <v>0.2</v>
      </c>
      <c r="C47" s="33">
        <f>C46*20%</f>
        <v>191036</v>
      </c>
    </row>
    <row r="48" spans="2:3" ht="15.75" thickBot="1">
      <c r="B48" s="4" t="s">
        <v>12</v>
      </c>
      <c r="C48" s="33">
        <f>C46+C47</f>
        <v>1146216</v>
      </c>
    </row>
    <row r="49" ht="15">
      <c r="B49" s="1"/>
    </row>
  </sheetData>
  <sheetProtection/>
  <mergeCells count="24">
    <mergeCell ref="F32:F33"/>
    <mergeCell ref="A23:A24"/>
    <mergeCell ref="B23:B24"/>
    <mergeCell ref="C23:C24"/>
    <mergeCell ref="D23:D24"/>
    <mergeCell ref="E23:E24"/>
    <mergeCell ref="F23:F24"/>
    <mergeCell ref="A32:A33"/>
    <mergeCell ref="B32:B33"/>
    <mergeCell ref="C32:C33"/>
    <mergeCell ref="D32:D33"/>
    <mergeCell ref="E32:E33"/>
    <mergeCell ref="F12:F13"/>
    <mergeCell ref="A3:A4"/>
    <mergeCell ref="B3:B4"/>
    <mergeCell ref="C3:C4"/>
    <mergeCell ref="D3:D4"/>
    <mergeCell ref="E3:E4"/>
    <mergeCell ref="F3:F4"/>
    <mergeCell ref="A12:A13"/>
    <mergeCell ref="B12:B13"/>
    <mergeCell ref="C12:C13"/>
    <mergeCell ref="D12:D13"/>
    <mergeCell ref="E12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Like-Service</dc:creator>
  <cp:keywords/>
  <dc:description/>
  <cp:lastModifiedBy>Іван Лісовий</cp:lastModifiedBy>
  <cp:lastPrinted>2020-02-18T12:26:16Z</cp:lastPrinted>
  <dcterms:created xsi:type="dcterms:W3CDTF">2019-03-04T08:43:37Z</dcterms:created>
  <dcterms:modified xsi:type="dcterms:W3CDTF">2020-03-05T16:10:57Z</dcterms:modified>
  <cp:category/>
  <cp:version/>
  <cp:contentType/>
  <cp:contentStatus/>
</cp:coreProperties>
</file>