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200" windowHeight="72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4" i="1" l="1"/>
  <c r="E13" i="1"/>
  <c r="E12" i="1"/>
  <c r="E11" i="1"/>
  <c r="E10" i="1"/>
  <c r="E9" i="1"/>
  <c r="E8" i="1"/>
  <c r="E7" i="1"/>
  <c r="E6" i="1"/>
  <c r="E19" i="1" l="1"/>
  <c r="E20" i="1" s="1"/>
  <c r="E21" i="1" s="1"/>
</calcChain>
</file>

<file path=xl/sharedStrings.xml><?xml version="1.0" encoding="utf-8"?>
<sst xmlns="http://schemas.openxmlformats.org/spreadsheetml/2006/main" count="37" uniqueCount="31">
  <si>
    <t>Найменування</t>
  </si>
  <si>
    <t>Одиниця виміру</t>
  </si>
  <si>
    <t>Сума, грн</t>
  </si>
  <si>
    <t>кг.</t>
  </si>
  <si>
    <t>Фарба для розмітки</t>
  </si>
  <si>
    <t>Розчинник Сольвент</t>
  </si>
  <si>
    <t>л.</t>
  </si>
  <si>
    <t>Малярна стрічка</t>
  </si>
  <si>
    <t>рулон</t>
  </si>
  <si>
    <t>Поліуретанова грунтівка STOBIELAST S100</t>
  </si>
  <si>
    <t>м.кв.</t>
  </si>
  <si>
    <t>Резерв 20%</t>
  </si>
  <si>
    <t>Ціна, грн/од.</t>
  </si>
  <si>
    <t>послуга</t>
  </si>
  <si>
    <t>Загальна кількість матеріалу</t>
  </si>
  <si>
    <t>Поліуретанов зв'язуюче STOBIELAST S131.981</t>
  </si>
  <si>
    <t>Гумова крихта фракция 1-3</t>
  </si>
  <si>
    <t xml:space="preserve">Роботи з укладання покриття </t>
  </si>
  <si>
    <t>Підготова основи під покриття</t>
  </si>
  <si>
    <t>Транспорті витрати</t>
  </si>
  <si>
    <t>ВСЬОГО</t>
  </si>
  <si>
    <t>Загальна сума з резервом, грн</t>
  </si>
  <si>
    <t>Огородження 4м висотою</t>
  </si>
  <si>
    <t xml:space="preserve">Автар  </t>
  </si>
  <si>
    <t>Є.Яковлева</t>
  </si>
  <si>
    <t>Розрахунок бюджету для універсального спортивного  майданчику.                                 Розмір 23х13,5м.  Товщина  безшовного гумового покриття 10мм.</t>
  </si>
  <si>
    <t>шт.</t>
  </si>
  <si>
    <t>Нанесення розмітки (волейбол, баскетбол, великий теніс  та бадмінтон)</t>
  </si>
  <si>
    <t>Комплект баскетбольний ( щит, корзина та сітка)</t>
  </si>
  <si>
    <t>Комплект універсальні  стійки з сітками (волейбол, великий теніс та бадмінтон)</t>
  </si>
  <si>
    <t>м.пог.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</si>
</sst>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4" fontId="2" fillId="0" borderId="3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0" fillId="2" borderId="4" xfId="0" applyFill="1" applyBorder="1"/>
    <xf numFmtId="1" fontId="1" fillId="0" borderId="8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" fontId="0" fillId="0" borderId="21" xfId="0" applyNumberFormat="1" applyBorder="1"/>
    <xf numFmtId="4" fontId="0" fillId="0" borderId="22" xfId="0" applyNumberFormat="1" applyBorder="1"/>
    <xf numFmtId="0" fontId="0" fillId="0" borderId="25" xfId="0" applyBorder="1"/>
    <xf numFmtId="1" fontId="0" fillId="2" borderId="2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wrapText="1"/>
    </xf>
    <xf numFmtId="1" fontId="0" fillId="0" borderId="24" xfId="0" applyNumberFormat="1" applyBorder="1" applyAlignment="1">
      <alignment horizontal="center"/>
    </xf>
    <xf numFmtId="4" fontId="0" fillId="0" borderId="26" xfId="0" applyNumberFormat="1" applyBorder="1"/>
    <xf numFmtId="0" fontId="0" fillId="0" borderId="25" xfId="0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23" xfId="0" applyFill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E6" sqref="E6:E18"/>
    </sheetView>
  </sheetViews>
  <sheetFormatPr defaultRowHeight="15" x14ac:dyDescent="0.25"/>
  <cols>
    <col min="1" max="1" width="32.85546875" customWidth="1"/>
    <col min="2" max="2" width="14.42578125" style="1" customWidth="1"/>
    <col min="3" max="3" width="11.140625" customWidth="1"/>
    <col min="5" max="5" width="13.140625" customWidth="1"/>
  </cols>
  <sheetData>
    <row r="2" spans="1:5" x14ac:dyDescent="0.25">
      <c r="A2" s="30" t="s">
        <v>25</v>
      </c>
      <c r="B2" s="31"/>
      <c r="C2" s="31"/>
      <c r="D2" s="31"/>
      <c r="E2" s="31"/>
    </row>
    <row r="3" spans="1:5" x14ac:dyDescent="0.25">
      <c r="A3" s="31"/>
      <c r="B3" s="31"/>
      <c r="C3" s="31"/>
      <c r="D3" s="31"/>
      <c r="E3" s="31"/>
    </row>
    <row r="4" spans="1:5" ht="15.75" customHeight="1" thickBot="1" x14ac:dyDescent="0.3">
      <c r="A4" s="32"/>
      <c r="B4" s="32"/>
      <c r="C4" s="32"/>
      <c r="D4" s="32"/>
      <c r="E4" s="32"/>
    </row>
    <row r="5" spans="1:5" ht="45.75" thickBot="1" x14ac:dyDescent="0.3">
      <c r="A5" s="5" t="s">
        <v>0</v>
      </c>
      <c r="B5" s="9" t="s">
        <v>14</v>
      </c>
      <c r="C5" s="13" t="s">
        <v>1</v>
      </c>
      <c r="D5" s="9" t="s">
        <v>12</v>
      </c>
      <c r="E5" s="16" t="s">
        <v>2</v>
      </c>
    </row>
    <row r="6" spans="1:5" x14ac:dyDescent="0.25">
      <c r="A6" s="6" t="s">
        <v>15</v>
      </c>
      <c r="B6" s="10">
        <v>470</v>
      </c>
      <c r="C6" s="14" t="s">
        <v>3</v>
      </c>
      <c r="D6" s="10">
        <v>160</v>
      </c>
      <c r="E6" s="17">
        <f t="shared" ref="E6:E18" si="0">B6*D6</f>
        <v>75200</v>
      </c>
    </row>
    <row r="7" spans="1:5" x14ac:dyDescent="0.25">
      <c r="A7" s="7" t="s">
        <v>16</v>
      </c>
      <c r="B7" s="11">
        <v>2325</v>
      </c>
      <c r="C7" s="15" t="s">
        <v>3</v>
      </c>
      <c r="D7" s="11">
        <v>30</v>
      </c>
      <c r="E7" s="18">
        <f t="shared" si="0"/>
        <v>69750</v>
      </c>
    </row>
    <row r="8" spans="1:5" x14ac:dyDescent="0.25">
      <c r="A8" s="8" t="s">
        <v>4</v>
      </c>
      <c r="B8" s="11">
        <v>12</v>
      </c>
      <c r="C8" s="20" t="s">
        <v>3</v>
      </c>
      <c r="D8" s="11">
        <v>400</v>
      </c>
      <c r="E8" s="18">
        <f t="shared" si="0"/>
        <v>4800</v>
      </c>
    </row>
    <row r="9" spans="1:5" x14ac:dyDescent="0.25">
      <c r="A9" s="7" t="s">
        <v>5</v>
      </c>
      <c r="B9" s="11">
        <v>65</v>
      </c>
      <c r="C9" s="15" t="s">
        <v>6</v>
      </c>
      <c r="D9" s="11">
        <v>70</v>
      </c>
      <c r="E9" s="18">
        <f t="shared" si="0"/>
        <v>4550</v>
      </c>
    </row>
    <row r="10" spans="1:5" x14ac:dyDescent="0.25">
      <c r="A10" s="7" t="s">
        <v>7</v>
      </c>
      <c r="B10" s="11">
        <v>40</v>
      </c>
      <c r="C10" s="15" t="s">
        <v>8</v>
      </c>
      <c r="D10" s="11">
        <v>70</v>
      </c>
      <c r="E10" s="18">
        <f t="shared" si="0"/>
        <v>2800</v>
      </c>
    </row>
    <row r="11" spans="1:5" x14ac:dyDescent="0.25">
      <c r="A11" s="7" t="s">
        <v>9</v>
      </c>
      <c r="B11" s="11">
        <v>65</v>
      </c>
      <c r="C11" s="15" t="s">
        <v>3</v>
      </c>
      <c r="D11" s="11">
        <v>145</v>
      </c>
      <c r="E11" s="18">
        <f t="shared" si="0"/>
        <v>9425</v>
      </c>
    </row>
    <row r="12" spans="1:5" x14ac:dyDescent="0.25">
      <c r="A12" s="7" t="s">
        <v>17</v>
      </c>
      <c r="B12" s="11">
        <v>311</v>
      </c>
      <c r="C12" s="15" t="s">
        <v>10</v>
      </c>
      <c r="D12" s="11">
        <v>130</v>
      </c>
      <c r="E12" s="18">
        <f t="shared" si="0"/>
        <v>40430</v>
      </c>
    </row>
    <row r="13" spans="1:5" ht="45" x14ac:dyDescent="0.25">
      <c r="A13" s="22" t="s">
        <v>27</v>
      </c>
      <c r="B13" s="11">
        <v>4</v>
      </c>
      <c r="C13" s="15" t="s">
        <v>13</v>
      </c>
      <c r="D13" s="11">
        <v>2000</v>
      </c>
      <c r="E13" s="18">
        <f t="shared" si="0"/>
        <v>8000</v>
      </c>
    </row>
    <row r="14" spans="1:5" x14ac:dyDescent="0.25">
      <c r="A14" s="7" t="s">
        <v>18</v>
      </c>
      <c r="B14" s="11">
        <v>311</v>
      </c>
      <c r="C14" s="15" t="s">
        <v>10</v>
      </c>
      <c r="D14" s="11">
        <v>740</v>
      </c>
      <c r="E14" s="18">
        <f t="shared" si="0"/>
        <v>230140</v>
      </c>
    </row>
    <row r="15" spans="1:5" x14ac:dyDescent="0.25">
      <c r="A15" s="7" t="s">
        <v>19</v>
      </c>
      <c r="B15" s="11">
        <v>1</v>
      </c>
      <c r="C15" s="15" t="s">
        <v>13</v>
      </c>
      <c r="D15" s="11">
        <v>7000</v>
      </c>
      <c r="E15" s="18">
        <v>7000</v>
      </c>
    </row>
    <row r="16" spans="1:5" ht="30" x14ac:dyDescent="0.25">
      <c r="A16" s="25" t="s">
        <v>28</v>
      </c>
      <c r="B16" s="23">
        <v>2</v>
      </c>
      <c r="C16" s="15" t="s">
        <v>26</v>
      </c>
      <c r="D16" s="23">
        <v>20000</v>
      </c>
      <c r="E16" s="18">
        <f t="shared" si="0"/>
        <v>40000</v>
      </c>
    </row>
    <row r="17" spans="1:5" ht="45" x14ac:dyDescent="0.25">
      <c r="A17" s="25" t="s">
        <v>29</v>
      </c>
      <c r="B17" s="23">
        <v>1</v>
      </c>
      <c r="C17" s="15" t="s">
        <v>26</v>
      </c>
      <c r="D17" s="23">
        <v>13000</v>
      </c>
      <c r="E17" s="24">
        <f t="shared" si="0"/>
        <v>13000</v>
      </c>
    </row>
    <row r="18" spans="1:5" ht="15.75" thickBot="1" x14ac:dyDescent="0.3">
      <c r="A18" s="19" t="s">
        <v>22</v>
      </c>
      <c r="B18" s="12">
        <v>73</v>
      </c>
      <c r="C18" s="21" t="s">
        <v>30</v>
      </c>
      <c r="D18" s="12">
        <v>2054.8000000000002</v>
      </c>
      <c r="E18" s="24">
        <v>150000</v>
      </c>
    </row>
    <row r="19" spans="1:5" x14ac:dyDescent="0.25">
      <c r="A19" s="33" t="s">
        <v>20</v>
      </c>
      <c r="B19" s="34"/>
      <c r="C19" s="34"/>
      <c r="D19" s="34"/>
      <c r="E19" s="2">
        <f>SUM(E6:E18)</f>
        <v>655095</v>
      </c>
    </row>
    <row r="20" spans="1:5" x14ac:dyDescent="0.25">
      <c r="A20" s="26" t="s">
        <v>11</v>
      </c>
      <c r="B20" s="27"/>
      <c r="C20" s="27"/>
      <c r="D20" s="27"/>
      <c r="E20" s="3">
        <f>E19*0.2</f>
        <v>131019</v>
      </c>
    </row>
    <row r="21" spans="1:5" ht="15.75" thickBot="1" x14ac:dyDescent="0.3">
      <c r="A21" s="28" t="s">
        <v>21</v>
      </c>
      <c r="B21" s="29"/>
      <c r="C21" s="29"/>
      <c r="D21" s="29"/>
      <c r="E21" s="4">
        <f>E19+E20</f>
        <v>786114</v>
      </c>
    </row>
    <row r="24" spans="1:5" x14ac:dyDescent="0.25">
      <c r="A24" t="s">
        <v>23</v>
      </c>
      <c r="B24" s="1" t="s">
        <v>24</v>
      </c>
    </row>
  </sheetData>
  <mergeCells count="4">
    <mergeCell ref="A20:D20"/>
    <mergeCell ref="A21:D21"/>
    <mergeCell ref="A2:E4"/>
    <mergeCell ref="A19:D19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YakovlevaEG</cp:lastModifiedBy>
  <cp:lastPrinted>2020-02-24T14:52:01Z</cp:lastPrinted>
  <dcterms:created xsi:type="dcterms:W3CDTF">2020-02-12T15:45:44Z</dcterms:created>
  <dcterms:modified xsi:type="dcterms:W3CDTF">2020-03-06T07:21:02Z</dcterms:modified>
</cp:coreProperties>
</file>