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200" windowHeight="72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3" i="1"/>
  <c r="E12" i="1"/>
  <c r="E11" i="1"/>
  <c r="E10" i="1"/>
  <c r="C9" i="1"/>
  <c r="D9" i="1"/>
  <c r="E9" i="1" s="1"/>
  <c r="E8" i="1"/>
  <c r="E7" i="1"/>
  <c r="E6" i="1"/>
  <c r="E17" i="1" l="1"/>
  <c r="E18" i="1" l="1"/>
  <c r="E19" i="1" s="1"/>
</calcChain>
</file>

<file path=xl/sharedStrings.xml><?xml version="1.0" encoding="utf-8"?>
<sst xmlns="http://schemas.openxmlformats.org/spreadsheetml/2006/main" count="32" uniqueCount="29">
  <si>
    <t>Найменування</t>
  </si>
  <si>
    <t>Одиниця виміру</t>
  </si>
  <si>
    <t>Сума, грн</t>
  </si>
  <si>
    <t>м.кв.</t>
  </si>
  <si>
    <t>м.пог.</t>
  </si>
  <si>
    <t>Резерв 20%</t>
  </si>
  <si>
    <t>Ціна, грн/од.</t>
  </si>
  <si>
    <t>послуга</t>
  </si>
  <si>
    <t>Загальна кількість матеріалу</t>
  </si>
  <si>
    <t>Загальна сума з резервом, грн</t>
  </si>
  <si>
    <t>кг</t>
  </si>
  <si>
    <t>уп.</t>
  </si>
  <si>
    <t>ВСЕГО:</t>
  </si>
  <si>
    <t>Кварцевий пісок</t>
  </si>
  <si>
    <t>Білая трава для розмітки</t>
  </si>
  <si>
    <t>Клей поліуретановий 22,5кг.</t>
  </si>
  <si>
    <t>Стрічка</t>
  </si>
  <si>
    <t>Робота з укладення покриття</t>
  </si>
  <si>
    <t>Підготовка щебневої основи під покриття</t>
  </si>
  <si>
    <t>Доставка на об'єкт</t>
  </si>
  <si>
    <t>Гумова крихта (фракція 1-4)</t>
  </si>
  <si>
    <t>Трава Appollo A-Pro 50мм</t>
  </si>
  <si>
    <t>шт.</t>
  </si>
  <si>
    <t xml:space="preserve">Ворота 3х2м (матеріали + монтаж) </t>
  </si>
  <si>
    <t xml:space="preserve">Улаштування огорожі  з хвірткою, висота огорожі по стороні 59м - 3м,                                                                по стороні 30 м- 4м </t>
  </si>
  <si>
    <t xml:space="preserve">Автор </t>
  </si>
  <si>
    <t xml:space="preserve">Є. Яковлева </t>
  </si>
  <si>
    <t>Розрахунок бюджету проекту  футбольного поля  зі штучної трави 50мм. Розмір 59х30</t>
  </si>
  <si>
    <t>*-огородження з посиленням по короткій стороні та з гасильною сіткою, для приглушення сили  удару футбольного м'яча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</si>
</sst>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7" xfId="0" applyNumberFormat="1" applyBorder="1"/>
    <xf numFmtId="4" fontId="0" fillId="0" borderId="22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1" xfId="0" applyNumberFormat="1" applyBorder="1"/>
    <xf numFmtId="0" fontId="0" fillId="0" borderId="0" xfId="0" applyBorder="1" applyAlignment="1">
      <alignment horizontal="center" wrapText="1"/>
    </xf>
    <xf numFmtId="4" fontId="0" fillId="0" borderId="0" xfId="0" applyNumberFormat="1" applyBorder="1"/>
    <xf numFmtId="4" fontId="0" fillId="0" borderId="24" xfId="0" applyNumberFormat="1" applyBorder="1"/>
    <xf numFmtId="0" fontId="0" fillId="0" borderId="0" xfId="0" applyBorder="1" applyAlignment="1">
      <alignment horizontal="left" wrapText="1"/>
    </xf>
    <xf numFmtId="2" fontId="0" fillId="0" borderId="25" xfId="0" applyNumberFormat="1" applyBorder="1" applyAlignment="1">
      <alignment wrapText="1"/>
    </xf>
    <xf numFmtId="2" fontId="0" fillId="0" borderId="26" xfId="0" applyNumberFormat="1" applyBorder="1" applyAlignment="1">
      <alignment wrapText="1"/>
    </xf>
    <xf numFmtId="2" fontId="0" fillId="0" borderId="27" xfId="0" applyNumberFormat="1" applyBorder="1" applyAlignment="1">
      <alignment wrapText="1"/>
    </xf>
    <xf numFmtId="0" fontId="0" fillId="0" borderId="23" xfId="0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0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topLeftCell="A10" workbookViewId="0">
      <selection activeCell="G23" sqref="G23"/>
    </sheetView>
  </sheetViews>
  <sheetFormatPr defaultRowHeight="15" x14ac:dyDescent="0.25"/>
  <cols>
    <col min="1" max="1" width="43.7109375" customWidth="1"/>
    <col min="2" max="2" width="14.42578125" style="1" customWidth="1"/>
    <col min="3" max="3" width="11.140625" customWidth="1"/>
    <col min="5" max="5" width="13.140625" customWidth="1"/>
    <col min="6" max="6" width="14.42578125" customWidth="1"/>
  </cols>
  <sheetData>
    <row r="2" spans="1:6" x14ac:dyDescent="0.25">
      <c r="A2" s="40" t="s">
        <v>27</v>
      </c>
      <c r="B2" s="41"/>
      <c r="C2" s="41"/>
      <c r="D2" s="41"/>
      <c r="E2" s="41"/>
    </row>
    <row r="3" spans="1:6" x14ac:dyDescent="0.25">
      <c r="A3" s="41"/>
      <c r="B3" s="41"/>
      <c r="C3" s="41"/>
      <c r="D3" s="41"/>
      <c r="E3" s="41"/>
    </row>
    <row r="4" spans="1:6" ht="15.75" thickBot="1" x14ac:dyDescent="0.3">
      <c r="A4" s="42"/>
      <c r="B4" s="42"/>
      <c r="C4" s="42"/>
      <c r="D4" s="42"/>
      <c r="E4" s="42"/>
    </row>
    <row r="5" spans="1:6" ht="45.75" thickBot="1" x14ac:dyDescent="0.3">
      <c r="A5" s="2" t="s">
        <v>0</v>
      </c>
      <c r="B5" s="3" t="s">
        <v>8</v>
      </c>
      <c r="C5" s="4" t="s">
        <v>1</v>
      </c>
      <c r="D5" s="3" t="s">
        <v>6</v>
      </c>
      <c r="E5" s="5" t="s">
        <v>2</v>
      </c>
    </row>
    <row r="6" spans="1:6" x14ac:dyDescent="0.25">
      <c r="A6" s="30" t="s">
        <v>21</v>
      </c>
      <c r="B6" s="9">
        <v>1770</v>
      </c>
      <c r="C6" s="13" t="s">
        <v>3</v>
      </c>
      <c r="D6" s="16">
        <v>315</v>
      </c>
      <c r="E6" s="19">
        <f t="shared" ref="E6:E14" si="0">B6*D6</f>
        <v>557550</v>
      </c>
    </row>
    <row r="7" spans="1:6" x14ac:dyDescent="0.25">
      <c r="A7" s="31" t="s">
        <v>20</v>
      </c>
      <c r="B7" s="10">
        <v>11000</v>
      </c>
      <c r="C7" s="14" t="s">
        <v>10</v>
      </c>
      <c r="D7" s="17">
        <v>8.5</v>
      </c>
      <c r="E7" s="20">
        <f t="shared" si="0"/>
        <v>93500</v>
      </c>
    </row>
    <row r="8" spans="1:6" x14ac:dyDescent="0.25">
      <c r="A8" s="31" t="s">
        <v>13</v>
      </c>
      <c r="B8" s="10">
        <v>32000</v>
      </c>
      <c r="C8" s="14" t="s">
        <v>10</v>
      </c>
      <c r="D8" s="17">
        <v>1</v>
      </c>
      <c r="E8" s="20">
        <f t="shared" si="0"/>
        <v>32000</v>
      </c>
    </row>
    <row r="9" spans="1:6" x14ac:dyDescent="0.25">
      <c r="A9" s="31" t="s">
        <v>14</v>
      </c>
      <c r="B9" s="11">
        <v>50</v>
      </c>
      <c r="C9" s="14" t="str">
        <f>C6</f>
        <v>м.кв.</v>
      </c>
      <c r="D9" s="17">
        <f>D6</f>
        <v>315</v>
      </c>
      <c r="E9" s="20">
        <f t="shared" si="0"/>
        <v>15750</v>
      </c>
    </row>
    <row r="10" spans="1:6" x14ac:dyDescent="0.25">
      <c r="A10" s="31" t="s">
        <v>15</v>
      </c>
      <c r="B10" s="11">
        <v>17</v>
      </c>
      <c r="C10" s="14" t="s">
        <v>11</v>
      </c>
      <c r="D10" s="17">
        <v>2350</v>
      </c>
      <c r="E10" s="20">
        <f t="shared" si="0"/>
        <v>39950</v>
      </c>
    </row>
    <row r="11" spans="1:6" x14ac:dyDescent="0.25">
      <c r="A11" s="31" t="s">
        <v>16</v>
      </c>
      <c r="B11" s="11">
        <v>1000</v>
      </c>
      <c r="C11" s="14" t="s">
        <v>4</v>
      </c>
      <c r="D11" s="17">
        <v>24</v>
      </c>
      <c r="E11" s="20">
        <f t="shared" si="0"/>
        <v>24000</v>
      </c>
    </row>
    <row r="12" spans="1:6" x14ac:dyDescent="0.25">
      <c r="A12" s="31" t="s">
        <v>17</v>
      </c>
      <c r="B12" s="10">
        <v>1770</v>
      </c>
      <c r="C12" s="14" t="s">
        <v>3</v>
      </c>
      <c r="D12" s="17">
        <v>80</v>
      </c>
      <c r="E12" s="20">
        <f t="shared" si="0"/>
        <v>141600</v>
      </c>
    </row>
    <row r="13" spans="1:6" x14ac:dyDescent="0.25">
      <c r="A13" s="31" t="s">
        <v>18</v>
      </c>
      <c r="B13" s="10">
        <v>1770</v>
      </c>
      <c r="C13" s="14" t="s">
        <v>3</v>
      </c>
      <c r="D13" s="17">
        <v>500</v>
      </c>
      <c r="E13" s="25">
        <f t="shared" si="0"/>
        <v>885000</v>
      </c>
    </row>
    <row r="14" spans="1:6" ht="45" x14ac:dyDescent="0.25">
      <c r="A14" s="31" t="s">
        <v>24</v>
      </c>
      <c r="B14" s="10"/>
      <c r="C14" s="14"/>
      <c r="D14" s="17"/>
      <c r="E14" s="20">
        <v>345000</v>
      </c>
      <c r="F14" s="27"/>
    </row>
    <row r="15" spans="1:6" x14ac:dyDescent="0.25">
      <c r="A15" s="32" t="s">
        <v>23</v>
      </c>
      <c r="B15" s="22">
        <v>2</v>
      </c>
      <c r="C15" s="23" t="s">
        <v>22</v>
      </c>
      <c r="D15" s="24">
        <v>10000</v>
      </c>
      <c r="E15" s="28">
        <f>D15*B15</f>
        <v>20000</v>
      </c>
    </row>
    <row r="16" spans="1:6" ht="15.75" thickBot="1" x14ac:dyDescent="0.3">
      <c r="A16" s="32" t="s">
        <v>19</v>
      </c>
      <c r="B16" s="12">
        <v>1</v>
      </c>
      <c r="C16" s="15" t="s">
        <v>7</v>
      </c>
      <c r="D16" s="18">
        <v>20000</v>
      </c>
      <c r="E16" s="21">
        <v>25000</v>
      </c>
    </row>
    <row r="17" spans="1:5" x14ac:dyDescent="0.25">
      <c r="A17" s="38" t="s">
        <v>12</v>
      </c>
      <c r="B17" s="39"/>
      <c r="C17" s="39"/>
      <c r="D17" s="39"/>
      <c r="E17" s="7">
        <f>SUM(E6:E16)</f>
        <v>2179350</v>
      </c>
    </row>
    <row r="18" spans="1:5" x14ac:dyDescent="0.25">
      <c r="A18" s="34" t="s">
        <v>5</v>
      </c>
      <c r="B18" s="35"/>
      <c r="C18" s="35"/>
      <c r="D18" s="35"/>
      <c r="E18" s="8">
        <f>E17*0.2</f>
        <v>435870</v>
      </c>
    </row>
    <row r="19" spans="1:5" ht="15.75" thickBot="1" x14ac:dyDescent="0.3">
      <c r="A19" s="36" t="s">
        <v>9</v>
      </c>
      <c r="B19" s="37"/>
      <c r="C19" s="37"/>
      <c r="D19" s="37"/>
      <c r="E19" s="6">
        <f>E17+E18</f>
        <v>2615220</v>
      </c>
    </row>
    <row r="20" spans="1:5" ht="36.75" customHeight="1" x14ac:dyDescent="0.25">
      <c r="A20" s="33" t="s">
        <v>28</v>
      </c>
      <c r="B20" s="33"/>
      <c r="C20" s="33"/>
      <c r="D20" s="33"/>
      <c r="E20" s="33"/>
    </row>
    <row r="21" spans="1:5" ht="36.75" customHeight="1" x14ac:dyDescent="0.25">
      <c r="A21" s="26"/>
      <c r="B21" s="26"/>
      <c r="C21" s="26"/>
      <c r="D21" s="26"/>
      <c r="E21" s="26"/>
    </row>
    <row r="22" spans="1:5" ht="36.75" customHeight="1" x14ac:dyDescent="0.25">
      <c r="A22" s="29" t="s">
        <v>25</v>
      </c>
      <c r="B22" s="26" t="s">
        <v>26</v>
      </c>
      <c r="C22" s="26"/>
      <c r="D22" s="26"/>
      <c r="E22" s="26"/>
    </row>
    <row r="23" spans="1:5" ht="36.75" customHeight="1" x14ac:dyDescent="0.25">
      <c r="A23" s="26"/>
      <c r="B23" s="26"/>
      <c r="C23" s="26"/>
      <c r="D23" s="26"/>
      <c r="E23" s="26"/>
    </row>
  </sheetData>
  <mergeCells count="5">
    <mergeCell ref="A20:E20"/>
    <mergeCell ref="A18:D18"/>
    <mergeCell ref="A19:D19"/>
    <mergeCell ref="A17:D17"/>
    <mergeCell ref="A2:E4"/>
  </mergeCells>
  <pageMargins left="0.19685039370078741" right="0.19685039370078741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YakovlevaEG</cp:lastModifiedBy>
  <cp:lastPrinted>2020-03-05T08:03:25Z</cp:lastPrinted>
  <dcterms:created xsi:type="dcterms:W3CDTF">2020-02-12T15:45:44Z</dcterms:created>
  <dcterms:modified xsi:type="dcterms:W3CDTF">2020-03-05T08:39:07Z</dcterms:modified>
</cp:coreProperties>
</file>