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роекти ГБ\Звукове обладнання для актової зали\"/>
    </mc:Choice>
  </mc:AlternateContent>
  <bookViews>
    <workbookView xWindow="0" yWindow="0" windowWidth="25125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F29" i="1" s="1"/>
</calcChain>
</file>

<file path=xl/sharedStrings.xml><?xml version="1.0" encoding="utf-8"?>
<sst xmlns="http://schemas.openxmlformats.org/spreadsheetml/2006/main" count="121" uniqueCount="91">
  <si>
    <t>2</t>
  </si>
  <si>
    <t>№ п/п</t>
  </si>
  <si>
    <t>Одиниц я виміру</t>
  </si>
  <si>
    <t>Кіл-сть</t>
  </si>
  <si>
    <t>шт</t>
  </si>
  <si>
    <t>10</t>
  </si>
  <si>
    <t>2550,00</t>
  </si>
  <si>
    <t>1</t>
  </si>
  <si>
    <t>2233,00</t>
  </si>
  <si>
    <t>18</t>
  </si>
  <si>
    <t>282,00</t>
  </si>
  <si>
    <t>5 076,00</t>
  </si>
  <si>
    <t>23690,00</t>
  </si>
  <si>
    <t>47 380,00</t>
  </si>
  <si>
    <t>20471,25</t>
  </si>
  <si>
    <t>13650,00</t>
  </si>
  <si>
    <t>13 650,00</t>
  </si>
  <si>
    <t>15810,00</t>
  </si>
  <si>
    <t>31 620,00</t>
  </si>
  <si>
    <t>20</t>
  </si>
  <si>
    <t>130,00</t>
  </si>
  <si>
    <t>2 600,00</t>
  </si>
  <si>
    <t>120,00</t>
  </si>
  <si>
    <t>2 400,00</t>
  </si>
  <si>
    <t>150</t>
  </si>
  <si>
    <t>55,25</t>
  </si>
  <si>
    <t>16</t>
  </si>
  <si>
    <t>115,00</t>
  </si>
  <si>
    <t>1 840,00</t>
  </si>
  <si>
    <t>12</t>
  </si>
  <si>
    <t>Вилка Єлектрична із заземленням 16А</t>
  </si>
  <si>
    <t>13</t>
  </si>
  <si>
    <t>31,05</t>
  </si>
  <si>
    <t>Планка Єлектрична на 2 розетки з землею 16А</t>
  </si>
  <si>
    <t>6</t>
  </si>
  <si>
    <t>67,50</t>
  </si>
  <si>
    <t>405,00</t>
  </si>
  <si>
    <t>Планка Єлектрична на 3 розетки з землею 16А</t>
  </si>
  <si>
    <t>79,95</t>
  </si>
  <si>
    <t>159,90</t>
  </si>
  <si>
    <t>Трос</t>
  </si>
  <si>
    <t>29,00</t>
  </si>
  <si>
    <t>348,00</t>
  </si>
  <si>
    <t>Карабін</t>
  </si>
  <si>
    <t>26</t>
  </si>
  <si>
    <t>9,50</t>
  </si>
  <si>
    <t>247,00</t>
  </si>
  <si>
    <t>Стяжка 10x500</t>
  </si>
  <si>
    <t>пач.</t>
  </si>
  <si>
    <t>135,00</t>
  </si>
  <si>
    <t>270,00</t>
  </si>
  <si>
    <t>32 986,00</t>
  </si>
  <si>
    <t>12400,00</t>
  </si>
  <si>
    <t>24 800,00</t>
  </si>
  <si>
    <t>Виготовлення кріпильних елементів (в ціну включено - Шпильки, гайки, шайби, лист заліза, фарба 2 балона, гофра труба Д = 20-100м., Гофра труба Д = 25-50м.)</t>
  </si>
  <si>
    <t>2450,00</t>
  </si>
  <si>
    <t>14 700,00</t>
  </si>
  <si>
    <t>м.</t>
  </si>
  <si>
    <t>170</t>
  </si>
  <si>
    <t>29,35</t>
  </si>
  <si>
    <t>4 989,50</t>
  </si>
  <si>
    <t>1035,00</t>
  </si>
  <si>
    <t>18 630,00</t>
  </si>
  <si>
    <t>Сума без ПДВ</t>
  </si>
  <si>
    <t>Монтаж обладнання (установка, пайка роз'ємів, укладка ДМХ і електро кабелів, настройка протоколу ДМХ на кожен прилад)</t>
  </si>
  <si>
    <t>Ціна без пдв</t>
  </si>
  <si>
    <t>Сума без пдв</t>
  </si>
  <si>
    <t>Бюджет проекту "Звукове обладнання для гімназії №172 "Нивки"</t>
  </si>
  <si>
    <t>Найменування</t>
  </si>
  <si>
    <t>Р1810 RGBW  Світлодіодний прожектор 18 світлодіодів по 10 Вт 4-В-1  RGBW. Строб 1-20 доп / сек. 8 каналів DМХ. Кут розкриття 25 °. Вага 4 кг.</t>
  </si>
  <si>
    <t>Пульт DМХ 384 каналу. Управління 16 приладами по 16 каналів кожен. LЕО дисплей. 2 колеса для Рап / ТіІІ. 48 сцен 8 Чейзом. 48 Чейзом всього до 1600 кроків.</t>
  </si>
  <si>
    <t>Струбцина для крепления Н22А -50 LІСНТ НООК (СНINА ТНОМАS) для труби 50</t>
  </si>
  <si>
    <t>РS6118-Р Активний сабвуфер Головка 18 " (В &amp; С SРЕАКЕRS) .Встроенний підсилювач с DSР 1400 Вт RМS, 2 лінійних входи, 2 лінійних виходу після DSР, регулятор рівня, перемикачі полярності і затримки, USВ інтерфейс, призначені для користувача пресети.Габарітние розміри: 570 (Ш) х 542 (В) х 677 (г) мм. Вага: 39 кг. Гарантія 36 міс.</t>
  </si>
  <si>
    <t>L 152-Р Активна двосмугова акустична система Головки 15 "(Lаvосе) + драйвер 1" (В &amp; С ЗРЕАКЕКЗ). Вбудований підсилювач 700 Вт RМS, лінійний вхід (ХLR), регулятор рівня. Габаритні розміри: 450 (Ш) х 665 (В) х 500 (Г) мм. Вага 34 кг. Гарантія 36 міс.</t>
  </si>
  <si>
    <t>Микшерний пульт Soundcraft ЕFХ 12 +К, 12 моно, 2 стерео, GВ30 мікр. передпідсилювачі, 1 ст. поверн., 1 аукс (рге/розі), спеціальні ефекти Lехісоn для караоке</t>
  </si>
  <si>
    <t>DELТА 5212-Р Активний двосмуговий підлоговий монітор / сателіт Головки 12 " (ЕМINЕNСЕ) + 1 " (В &amp; С SРЕАКЕRS). Вбудований підсилювач 350 Вт RМS, стественно охолодження, імпульсний джерело живлення, лінійний вхід і вихід, регулятор рівня вхідного сигналу. Габаритні розміри: 524 (Ш) х 314 (В) х 422 (Г) мм. Вага 17 кг.</t>
  </si>
  <si>
    <t>Роз'єм NСЗРхх</t>
  </si>
  <si>
    <t>Роз'єм NCЗмхх</t>
  </si>
  <si>
    <t>Кабель ДМХ Кlotz МС214</t>
  </si>
  <si>
    <t>Страхувальний трос ВХS-05В1000</t>
  </si>
  <si>
    <t xml:space="preserve">Рековий кей-темба пересувний з замками  </t>
  </si>
  <si>
    <t>Мультикор Rохtопе SТВN 1608L50, 24 канали, довжина 50 м</t>
  </si>
  <si>
    <t>Кабель електричний Зх 1,5мм черний</t>
  </si>
  <si>
    <t>403,60</t>
  </si>
  <si>
    <t>25 500.00</t>
  </si>
  <si>
    <t>2 233.00</t>
  </si>
  <si>
    <t>Резерв</t>
  </si>
  <si>
    <t>Сума резерву</t>
  </si>
  <si>
    <t>Загальна сума бюджету проекта</t>
  </si>
  <si>
    <t>40 943</t>
  </si>
  <si>
    <t>8 287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</si>
</sst>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2">
    <xf numFmtId="0" fontId="1" fillId="0" borderId="0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left" vertical="top" indent="1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indent="15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inden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indent="2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/>
    </xf>
    <xf numFmtId="2" fontId="1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horizontal="left" vertical="top"/>
    </xf>
    <xf numFmtId="2" fontId="1" fillId="0" borderId="0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indent="3"/>
    </xf>
    <xf numFmtId="0" fontId="2" fillId="0" borderId="7" xfId="0" applyNumberFormat="1" applyFont="1" applyFill="1" applyBorder="1" applyAlignment="1" applyProtection="1">
      <alignment horizontal="left" vertical="top" indent="3"/>
    </xf>
    <xf numFmtId="9" fontId="2" fillId="0" borderId="5" xfId="0" applyNumberFormat="1" applyFont="1" applyFill="1" applyBorder="1" applyAlignment="1" applyProtection="1">
      <alignment vertical="top"/>
    </xf>
    <xf numFmtId="1" fontId="2" fillId="0" borderId="5" xfId="0" applyNumberFormat="1" applyFont="1" applyFill="1" applyBorder="1" applyAlignment="1" applyProtection="1">
      <alignment vertical="top"/>
    </xf>
    <xf numFmtId="164" fontId="2" fillId="0" borderId="5" xfId="0" applyNumberFormat="1" applyFont="1" applyFill="1" applyBorder="1" applyAlignment="1" applyProtection="1">
      <alignment horizontal="left" vertical="top"/>
    </xf>
    <xf numFmtId="164" fontId="2" fillId="0" borderId="5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 indent="15"/>
    </xf>
    <xf numFmtId="0" fontId="2" fillId="0" borderId="0" xfId="0" applyNumberFormat="1" applyFont="1" applyFill="1" applyBorder="1" applyAlignment="1" applyProtection="1">
      <alignment horizontal="left" vertical="top" indent="5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I7" sqref="I7"/>
    </sheetView>
  </sheetViews>
  <sheetFormatPr defaultRowHeight="12.75" x14ac:dyDescent="0.2"/>
  <cols>
    <col min="1" max="1" width="5.140625" style="2" customWidth="1"/>
    <col min="2" max="2" width="70" style="2" customWidth="1"/>
    <col min="3" max="3" width="6.5703125" style="2" customWidth="1"/>
    <col min="4" max="4" width="9" style="2" customWidth="1"/>
    <col min="5" max="5" width="10.140625" style="2" customWidth="1"/>
    <col min="6" max="6" width="16.42578125" style="2" customWidth="1"/>
    <col min="10" max="10" width="12.7109375" customWidth="1"/>
    <col min="13" max="13" width="9.5703125" bestFit="1" customWidth="1"/>
  </cols>
  <sheetData>
    <row r="1" spans="1:6" x14ac:dyDescent="0.2">
      <c r="A1" s="27"/>
      <c r="B1" s="27"/>
      <c r="C1" s="28"/>
      <c r="D1" s="28"/>
      <c r="E1" s="28"/>
      <c r="F1" s="28"/>
    </row>
    <row r="2" spans="1:6" x14ac:dyDescent="0.2">
      <c r="A2" s="29" t="s">
        <v>67</v>
      </c>
      <c r="B2" s="30"/>
      <c r="C2" s="31"/>
      <c r="D2" s="31"/>
      <c r="E2" s="31"/>
      <c r="F2" s="31"/>
    </row>
    <row r="3" spans="1:6" ht="51" x14ac:dyDescent="0.2">
      <c r="A3" s="4" t="s">
        <v>1</v>
      </c>
      <c r="B3" s="5" t="s">
        <v>68</v>
      </c>
      <c r="C3" s="6" t="s">
        <v>2</v>
      </c>
      <c r="D3" s="7" t="s">
        <v>3</v>
      </c>
      <c r="E3" s="6" t="s">
        <v>65</v>
      </c>
      <c r="F3" s="8" t="s">
        <v>66</v>
      </c>
    </row>
    <row r="4" spans="1:6" ht="25.5" x14ac:dyDescent="0.2">
      <c r="A4" s="14">
        <v>1</v>
      </c>
      <c r="B4" s="4" t="s">
        <v>69</v>
      </c>
      <c r="C4" s="1" t="s">
        <v>4</v>
      </c>
      <c r="D4" s="9" t="s">
        <v>5</v>
      </c>
      <c r="E4" s="10" t="s">
        <v>6</v>
      </c>
      <c r="F4" s="23" t="s">
        <v>84</v>
      </c>
    </row>
    <row r="5" spans="1:6" ht="38.25" x14ac:dyDescent="0.2">
      <c r="A5" s="15">
        <v>2</v>
      </c>
      <c r="B5" s="4" t="s">
        <v>70</v>
      </c>
      <c r="C5" s="1" t="s">
        <v>4</v>
      </c>
      <c r="D5" s="9" t="s">
        <v>7</v>
      </c>
      <c r="E5" s="10" t="s">
        <v>8</v>
      </c>
      <c r="F5" s="23" t="s">
        <v>85</v>
      </c>
    </row>
    <row r="6" spans="1:6" ht="25.5" x14ac:dyDescent="0.2">
      <c r="A6" s="11">
        <v>3</v>
      </c>
      <c r="B6" s="25" t="s">
        <v>71</v>
      </c>
      <c r="C6" s="1" t="s">
        <v>4</v>
      </c>
      <c r="D6" s="9" t="s">
        <v>9</v>
      </c>
      <c r="E6" s="1" t="s">
        <v>10</v>
      </c>
      <c r="F6" s="23" t="s">
        <v>11</v>
      </c>
    </row>
    <row r="7" spans="1:6" ht="63.75" x14ac:dyDescent="0.2">
      <c r="A7" s="14">
        <v>4</v>
      </c>
      <c r="B7" s="4" t="s">
        <v>72</v>
      </c>
      <c r="C7" s="1" t="s">
        <v>4</v>
      </c>
      <c r="D7" s="9" t="s">
        <v>0</v>
      </c>
      <c r="E7" s="10" t="s">
        <v>12</v>
      </c>
      <c r="F7" s="23" t="s">
        <v>13</v>
      </c>
    </row>
    <row r="8" spans="1:6" ht="51" x14ac:dyDescent="0.2">
      <c r="A8" s="15">
        <v>5</v>
      </c>
      <c r="B8" s="4" t="s">
        <v>73</v>
      </c>
      <c r="C8" s="1" t="s">
        <v>4</v>
      </c>
      <c r="D8" s="9" t="s">
        <v>0</v>
      </c>
      <c r="E8" s="10" t="s">
        <v>14</v>
      </c>
      <c r="F8" s="23" t="s">
        <v>89</v>
      </c>
    </row>
    <row r="9" spans="1:6" ht="38.25" x14ac:dyDescent="0.2">
      <c r="A9" s="11">
        <v>6</v>
      </c>
      <c r="B9" s="4" t="s">
        <v>74</v>
      </c>
      <c r="C9" s="1" t="s">
        <v>4</v>
      </c>
      <c r="D9" s="9" t="s">
        <v>7</v>
      </c>
      <c r="E9" s="10" t="s">
        <v>15</v>
      </c>
      <c r="F9" s="23" t="s">
        <v>16</v>
      </c>
    </row>
    <row r="10" spans="1:6" ht="63.75" x14ac:dyDescent="0.2">
      <c r="A10" s="14">
        <v>7</v>
      </c>
      <c r="B10" s="4" t="s">
        <v>75</v>
      </c>
      <c r="C10" s="1" t="s">
        <v>4</v>
      </c>
      <c r="D10" s="9" t="s">
        <v>0</v>
      </c>
      <c r="E10" s="10" t="s">
        <v>17</v>
      </c>
      <c r="F10" s="23" t="s">
        <v>18</v>
      </c>
    </row>
    <row r="11" spans="1:6" x14ac:dyDescent="0.2">
      <c r="A11" s="15">
        <v>8</v>
      </c>
      <c r="B11" s="10" t="s">
        <v>76</v>
      </c>
      <c r="C11" s="1" t="s">
        <v>4</v>
      </c>
      <c r="D11" s="9" t="s">
        <v>19</v>
      </c>
      <c r="E11" s="1" t="s">
        <v>20</v>
      </c>
      <c r="F11" s="23" t="s">
        <v>21</v>
      </c>
    </row>
    <row r="12" spans="1:6" x14ac:dyDescent="0.2">
      <c r="A12" s="11">
        <v>9</v>
      </c>
      <c r="B12" s="10" t="s">
        <v>77</v>
      </c>
      <c r="C12" s="1" t="s">
        <v>4</v>
      </c>
      <c r="D12" s="9" t="s">
        <v>19</v>
      </c>
      <c r="E12" s="1" t="s">
        <v>22</v>
      </c>
      <c r="F12" s="23" t="s">
        <v>23</v>
      </c>
    </row>
    <row r="13" spans="1:6" x14ac:dyDescent="0.2">
      <c r="A13" s="14">
        <v>10</v>
      </c>
      <c r="B13" s="10" t="s">
        <v>78</v>
      </c>
      <c r="C13" s="1" t="s">
        <v>4</v>
      </c>
      <c r="D13" s="1" t="s">
        <v>24</v>
      </c>
      <c r="E13" s="1" t="s">
        <v>25</v>
      </c>
      <c r="F13" s="23" t="s">
        <v>90</v>
      </c>
    </row>
    <row r="14" spans="1:6" x14ac:dyDescent="0.2">
      <c r="A14" s="15">
        <v>11</v>
      </c>
      <c r="B14" s="10" t="s">
        <v>79</v>
      </c>
      <c r="C14" s="1" t="s">
        <v>4</v>
      </c>
      <c r="D14" s="9" t="s">
        <v>26</v>
      </c>
      <c r="E14" s="1" t="s">
        <v>27</v>
      </c>
      <c r="F14" s="23" t="s">
        <v>28</v>
      </c>
    </row>
    <row r="15" spans="1:6" x14ac:dyDescent="0.2">
      <c r="A15" s="11">
        <v>12</v>
      </c>
      <c r="B15" s="10" t="s">
        <v>30</v>
      </c>
      <c r="C15" s="1" t="s">
        <v>4</v>
      </c>
      <c r="D15" s="9" t="s">
        <v>31</v>
      </c>
      <c r="E15" s="1" t="s">
        <v>32</v>
      </c>
      <c r="F15" s="23" t="s">
        <v>83</v>
      </c>
    </row>
    <row r="16" spans="1:6" x14ac:dyDescent="0.2">
      <c r="A16" s="14">
        <v>13</v>
      </c>
      <c r="B16" s="10" t="s">
        <v>33</v>
      </c>
      <c r="C16" s="1" t="s">
        <v>4</v>
      </c>
      <c r="D16" s="9" t="s">
        <v>34</v>
      </c>
      <c r="E16" s="1" t="s">
        <v>35</v>
      </c>
      <c r="F16" s="23" t="s">
        <v>36</v>
      </c>
    </row>
    <row r="17" spans="1:13" x14ac:dyDescent="0.2">
      <c r="A17" s="15">
        <v>14</v>
      </c>
      <c r="B17" s="10" t="s">
        <v>37</v>
      </c>
      <c r="C17" s="1" t="s">
        <v>4</v>
      </c>
      <c r="D17" s="9" t="s">
        <v>0</v>
      </c>
      <c r="E17" s="1" t="s">
        <v>38</v>
      </c>
      <c r="F17" s="23" t="s">
        <v>39</v>
      </c>
    </row>
    <row r="18" spans="1:13" x14ac:dyDescent="0.2">
      <c r="A18" s="11">
        <v>15</v>
      </c>
      <c r="B18" s="10" t="s">
        <v>40</v>
      </c>
      <c r="C18" s="1" t="s">
        <v>4</v>
      </c>
      <c r="D18" s="9" t="s">
        <v>29</v>
      </c>
      <c r="E18" s="1" t="s">
        <v>41</v>
      </c>
      <c r="F18" s="23" t="s">
        <v>42</v>
      </c>
    </row>
    <row r="19" spans="1:13" x14ac:dyDescent="0.2">
      <c r="A19" s="14">
        <v>16</v>
      </c>
      <c r="B19" s="10" t="s">
        <v>43</v>
      </c>
      <c r="C19" s="1" t="s">
        <v>4</v>
      </c>
      <c r="D19" s="9" t="s">
        <v>44</v>
      </c>
      <c r="E19" s="9" t="s">
        <v>45</v>
      </c>
      <c r="F19" s="23" t="s">
        <v>46</v>
      </c>
    </row>
    <row r="20" spans="1:13" x14ac:dyDescent="0.2">
      <c r="A20" s="15">
        <v>17</v>
      </c>
      <c r="B20" s="10" t="s">
        <v>47</v>
      </c>
      <c r="C20" s="10" t="s">
        <v>48</v>
      </c>
      <c r="D20" s="9" t="s">
        <v>0</v>
      </c>
      <c r="E20" s="1" t="s">
        <v>49</v>
      </c>
      <c r="F20" s="23" t="s">
        <v>50</v>
      </c>
    </row>
    <row r="21" spans="1:13" x14ac:dyDescent="0.2">
      <c r="A21" s="15">
        <v>18</v>
      </c>
      <c r="B21" s="10" t="s">
        <v>80</v>
      </c>
      <c r="C21" s="1" t="s">
        <v>4</v>
      </c>
      <c r="D21" s="9" t="s">
        <v>7</v>
      </c>
      <c r="E21" s="10" t="s">
        <v>51</v>
      </c>
      <c r="F21" s="23" t="s">
        <v>51</v>
      </c>
    </row>
    <row r="22" spans="1:13" x14ac:dyDescent="0.2">
      <c r="A22" s="14">
        <v>19</v>
      </c>
      <c r="B22" s="10" t="s">
        <v>81</v>
      </c>
      <c r="C22" s="1" t="s">
        <v>4</v>
      </c>
      <c r="D22" s="9" t="s">
        <v>0</v>
      </c>
      <c r="E22" s="10" t="s">
        <v>52</v>
      </c>
      <c r="F22" s="23" t="s">
        <v>53</v>
      </c>
    </row>
    <row r="23" spans="1:13" ht="38.25" x14ac:dyDescent="0.2">
      <c r="A23" s="15">
        <v>20</v>
      </c>
      <c r="B23" s="4" t="s">
        <v>54</v>
      </c>
      <c r="C23" s="1" t="s">
        <v>4</v>
      </c>
      <c r="D23" s="9" t="s">
        <v>34</v>
      </c>
      <c r="E23" s="1" t="s">
        <v>55</v>
      </c>
      <c r="F23" s="23" t="s">
        <v>56</v>
      </c>
    </row>
    <row r="24" spans="1:13" x14ac:dyDescent="0.2">
      <c r="A24" s="15">
        <v>21</v>
      </c>
      <c r="B24" s="10" t="s">
        <v>82</v>
      </c>
      <c r="C24" s="1" t="s">
        <v>57</v>
      </c>
      <c r="D24" s="1" t="s">
        <v>58</v>
      </c>
      <c r="E24" s="11" t="s">
        <v>59</v>
      </c>
      <c r="F24" s="24" t="s">
        <v>60</v>
      </c>
    </row>
    <row r="25" spans="1:13" ht="25.5" x14ac:dyDescent="0.2">
      <c r="A25" s="14">
        <v>22</v>
      </c>
      <c r="B25" s="12" t="s">
        <v>64</v>
      </c>
      <c r="C25" s="1" t="s">
        <v>4</v>
      </c>
      <c r="D25" s="9" t="s">
        <v>9</v>
      </c>
      <c r="E25" s="11" t="s">
        <v>61</v>
      </c>
      <c r="F25" s="24" t="s">
        <v>62</v>
      </c>
    </row>
    <row r="26" spans="1:13" x14ac:dyDescent="0.2">
      <c r="A26" s="10"/>
      <c r="B26" s="26" t="s">
        <v>63</v>
      </c>
      <c r="C26" s="26"/>
      <c r="D26" s="26"/>
      <c r="E26" s="19"/>
      <c r="F26" s="20">
        <v>246667</v>
      </c>
    </row>
    <row r="27" spans="1:13" x14ac:dyDescent="0.2">
      <c r="A27" s="13"/>
      <c r="B27" s="13" t="s">
        <v>86</v>
      </c>
      <c r="C27" s="13"/>
      <c r="D27" s="13"/>
      <c r="E27" s="13"/>
      <c r="F27" s="21">
        <v>0.2</v>
      </c>
      <c r="J27" s="18"/>
      <c r="M27" s="16"/>
    </row>
    <row r="28" spans="1:13" x14ac:dyDescent="0.2">
      <c r="A28" s="13"/>
      <c r="B28" s="13" t="s">
        <v>87</v>
      </c>
      <c r="C28" s="13"/>
      <c r="D28" s="13"/>
      <c r="E28" s="13"/>
      <c r="F28" s="22">
        <f>F26*F27</f>
        <v>49333.4</v>
      </c>
      <c r="J28" s="17"/>
    </row>
    <row r="29" spans="1:13" x14ac:dyDescent="0.2">
      <c r="A29" s="13"/>
      <c r="B29" s="13" t="s">
        <v>88</v>
      </c>
      <c r="C29" s="13"/>
      <c r="D29" s="13"/>
      <c r="E29" s="13"/>
      <c r="F29" s="22">
        <f>F26+F28</f>
        <v>296000.40000000002</v>
      </c>
    </row>
    <row r="32" spans="1:13" x14ac:dyDescent="0.2">
      <c r="A32" s="3"/>
    </row>
    <row r="34" spans="1:1" x14ac:dyDescent="0.2">
      <c r="A34" s="3"/>
    </row>
    <row r="36" spans="1:1" x14ac:dyDescent="0.2">
      <c r="A36" s="3"/>
    </row>
  </sheetData>
  <mergeCells count="4">
    <mergeCell ref="B26:D26"/>
    <mergeCell ref="A1:B1"/>
    <mergeCell ref="C1:F1"/>
    <mergeCell ref="A2:F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2020-02-27T18:43:42Z</dcterms:created>
  <dcterms:modified xsi:type="dcterms:W3CDTF">2020-02-27T19:25:57Z</dcterms:modified>
  <cp:category/>
</cp:coreProperties>
</file>