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  <c r="F77" i="1"/>
  <c r="F76" i="1"/>
  <c r="F57" i="1"/>
  <c r="F55" i="1"/>
  <c r="F38" i="1"/>
  <c r="F13" i="1"/>
  <c r="F11" i="1"/>
  <c r="F29" i="1"/>
  <c r="F72" i="1" l="1"/>
  <c r="F74" i="1" l="1"/>
  <c r="F40" i="1"/>
  <c r="F46" i="1" l="1"/>
</calcChain>
</file>

<file path=xl/sharedStrings.xml><?xml version="1.0" encoding="utf-8"?>
<sst xmlns="http://schemas.openxmlformats.org/spreadsheetml/2006/main" count="109" uniqueCount="38">
  <si>
    <t>№</t>
  </si>
  <si>
    <t xml:space="preserve">Товари (роботи, послуги) </t>
  </si>
  <si>
    <t>Кіл-сть</t>
  </si>
  <si>
    <t>Од.</t>
  </si>
  <si>
    <t>Ціна</t>
  </si>
  <si>
    <t>Сума</t>
  </si>
  <si>
    <t>шт.</t>
  </si>
  <si>
    <t>Непередбачувані витрати</t>
  </si>
  <si>
    <t>ВСЬОГО</t>
  </si>
  <si>
    <t>Загальна сума непередбачуваних витрат 20%</t>
  </si>
  <si>
    <t>Загальна сума</t>
  </si>
  <si>
    <t>Загальна сума проєкту</t>
  </si>
  <si>
    <t>Лавка фанерна</t>
  </si>
  <si>
    <t>Гімнастичний комплекс S 716</t>
  </si>
  <si>
    <t xml:space="preserve">Гімнастичний комплекс  Спорт-1 SЕ 760 </t>
  </si>
  <si>
    <t>Пісочниця з кришкою"Божа Корівка"</t>
  </si>
  <si>
    <t>Облаштування спортивного майданчика для ЗДО № 6,  
вул. Л. Руденко, 8-А   Дарницького району м. Києва</t>
  </si>
  <si>
    <t>Колода дерев’яна зігнута</t>
  </si>
  <si>
    <t>Ліана - павутиння</t>
  </si>
  <si>
    <t>Гімнастичний комплекс  Спорт-1</t>
  </si>
  <si>
    <t xml:space="preserve"> Маятник-Твістер </t>
  </si>
  <si>
    <t xml:space="preserve"> Лижник </t>
  </si>
  <si>
    <t>Повітряний ходок</t>
  </si>
  <si>
    <t>Тренажер для привідних та відвідних м'язів стегна</t>
  </si>
  <si>
    <t xml:space="preserve"> Жим від грудей-Верхня тяга-Жим ногами горизонтальний </t>
  </si>
  <si>
    <t>Орбітрек</t>
  </si>
  <si>
    <t>Гребний тренажер</t>
  </si>
  <si>
    <t>Тренажер для м'язів біцепсу</t>
  </si>
  <si>
    <t>Облаштування спортивного майданчика для ЗДО № 89,  
вул. Княжий Затон, 17-Г  Дарницького району м. Києва</t>
  </si>
  <si>
    <t>Облаштування спортивного майданчика для ЗДО № 7,  
пр-т. П. Григоренка, 21-А   Дарницького району м. Києва</t>
  </si>
  <si>
    <t>Облаштування спортивного майданчика для ЗДО № 189,  
вул. Л. Ревуцького, 4-А   Дарницького району м. Києва</t>
  </si>
  <si>
    <t>Облаштування тренажерами для Ліцею "Наукова зміна",  
пр-т. П. Григоренка, 21-В   Дарницького району м. Києва</t>
  </si>
  <si>
    <t>Доставка</t>
  </si>
  <si>
    <t>Монтаж</t>
  </si>
  <si>
    <t>Послуги експертизи</t>
  </si>
  <si>
    <t>Придбання пісочниць для ЗДО № 787,  
вул. Сімферопольська, 6   Дарницького району м. Києва</t>
  </si>
  <si>
    <t>Придбання пісочниць  для ЗДО № 138,  
вул. Ревуцького, 7-Б   Дарницького району м. Києва</t>
  </si>
  <si>
    <r>
      <t xml:space="preserve">Бюджет проекту 
</t>
    </r>
    <r>
      <rPr>
        <b/>
        <sz val="18"/>
        <color theme="1"/>
        <rFont val="Calibri"/>
        <family val="2"/>
        <charset val="204"/>
        <scheme val="minor"/>
      </rPr>
      <t xml:space="preserve"> «Облаштування  спортивного простору в закладах освіти Дарницького району»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</si>
</sst>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₴_-;\-* #,##0.00\ _₴_-;_-* &quot;-&quot;??\ _₴_-;_-@_-"/>
    <numFmt numFmtId="164" formatCode="#,##0.00&quot;р.&quot;"/>
    <numFmt numFmtId="165" formatCode="#,##0.00_р_."/>
    <numFmt numFmtId="166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/>
    </xf>
    <xf numFmtId="166" fontId="8" fillId="0" borderId="4" xfId="0" applyNumberFormat="1" applyFont="1" applyBorder="1" applyAlignment="1">
      <alignment horizontal="center" vertical="center"/>
    </xf>
    <xf numFmtId="2" fontId="0" fillId="0" borderId="0" xfId="0" applyNumberFormat="1"/>
    <xf numFmtId="0" fontId="0" fillId="0" borderId="4" xfId="0" applyBorder="1"/>
    <xf numFmtId="0" fontId="3" fillId="3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6" fontId="8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0" fillId="0" borderId="4" xfId="0" applyFill="1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43" fontId="7" fillId="0" borderId="11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166" fontId="4" fillId="2" borderId="4" xfId="0" applyNumberFormat="1" applyFont="1" applyFill="1" applyBorder="1" applyAlignment="1">
      <alignment horizontal="center" vertical="center" wrapText="1"/>
    </xf>
    <xf numFmtId="43" fontId="0" fillId="0" borderId="0" xfId="0" applyNumberFormat="1"/>
    <xf numFmtId="2" fontId="7" fillId="0" borderId="12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0" fillId="4" borderId="4" xfId="0" applyFill="1" applyBorder="1"/>
    <xf numFmtId="9" fontId="5" fillId="0" borderId="1" xfId="0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9" fontId="8" fillId="0" borderId="3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zoomScaleNormal="100" workbookViewId="0">
      <selection activeCell="B4" sqref="B4:F4"/>
    </sheetView>
  </sheetViews>
  <sheetFormatPr defaultRowHeight="15" x14ac:dyDescent="0.25"/>
  <cols>
    <col min="1" max="1" width="5.42578125" customWidth="1"/>
    <col min="2" max="2" width="48" customWidth="1"/>
    <col min="5" max="5" width="16.28515625" customWidth="1"/>
    <col min="6" max="6" width="22.5703125" customWidth="1"/>
    <col min="7" max="7" width="16.5703125" customWidth="1"/>
    <col min="8" max="8" width="16.85546875" customWidth="1"/>
    <col min="9" max="10" width="10.28515625" bestFit="1" customWidth="1"/>
  </cols>
  <sheetData>
    <row r="1" spans="1:8" ht="19.5" customHeight="1" x14ac:dyDescent="0.25"/>
    <row r="2" spans="1:8" ht="78" customHeight="1" x14ac:dyDescent="0.4">
      <c r="A2" s="42" t="s">
        <v>37</v>
      </c>
      <c r="B2" s="43"/>
      <c r="C2" s="43"/>
      <c r="D2" s="43"/>
      <c r="E2" s="43"/>
      <c r="F2" s="44"/>
    </row>
    <row r="3" spans="1:8" ht="30.75" customHeight="1" x14ac:dyDescent="0.25">
      <c r="A3" s="1" t="s">
        <v>0</v>
      </c>
      <c r="B3" s="25" t="s">
        <v>1</v>
      </c>
      <c r="C3" s="25" t="s">
        <v>2</v>
      </c>
      <c r="D3" s="25" t="s">
        <v>3</v>
      </c>
      <c r="E3" s="26" t="s">
        <v>4</v>
      </c>
      <c r="F3" s="27" t="s">
        <v>5</v>
      </c>
    </row>
    <row r="4" spans="1:8" ht="42" customHeight="1" x14ac:dyDescent="0.25">
      <c r="A4" s="1"/>
      <c r="B4" s="36" t="s">
        <v>16</v>
      </c>
      <c r="C4" s="37"/>
      <c r="D4" s="37"/>
      <c r="E4" s="37"/>
      <c r="F4" s="38"/>
    </row>
    <row r="5" spans="1:8" ht="25.5" customHeight="1" x14ac:dyDescent="0.25">
      <c r="A5" s="3">
        <v>1</v>
      </c>
      <c r="B5" s="16" t="s">
        <v>17</v>
      </c>
      <c r="C5" s="5">
        <v>1</v>
      </c>
      <c r="D5" s="5" t="s">
        <v>6</v>
      </c>
      <c r="E5" s="4">
        <v>7000</v>
      </c>
      <c r="F5" s="4">
        <v>7000</v>
      </c>
    </row>
    <row r="6" spans="1:8" ht="19.5" customHeight="1" x14ac:dyDescent="0.25">
      <c r="A6" s="2">
        <v>2</v>
      </c>
      <c r="B6" s="15" t="s">
        <v>18</v>
      </c>
      <c r="C6" s="6">
        <v>1</v>
      </c>
      <c r="D6" s="6" t="s">
        <v>6</v>
      </c>
      <c r="E6" s="7">
        <v>7100</v>
      </c>
      <c r="F6" s="7">
        <v>7100</v>
      </c>
    </row>
    <row r="7" spans="1:8" ht="19.5" customHeight="1" x14ac:dyDescent="0.25">
      <c r="A7" s="2">
        <v>3</v>
      </c>
      <c r="B7" s="15" t="s">
        <v>13</v>
      </c>
      <c r="C7" s="6">
        <v>1</v>
      </c>
      <c r="D7" s="6" t="s">
        <v>6</v>
      </c>
      <c r="E7" s="7">
        <v>22018</v>
      </c>
      <c r="F7" s="7">
        <v>22018</v>
      </c>
    </row>
    <row r="8" spans="1:8" ht="19.5" customHeight="1" x14ac:dyDescent="0.25">
      <c r="A8" s="2">
        <v>4</v>
      </c>
      <c r="B8" s="15" t="s">
        <v>14</v>
      </c>
      <c r="C8" s="6">
        <v>1</v>
      </c>
      <c r="D8" s="6" t="s">
        <v>6</v>
      </c>
      <c r="E8" s="7">
        <v>38000</v>
      </c>
      <c r="F8" s="7">
        <v>38000</v>
      </c>
    </row>
    <row r="9" spans="1:8" ht="19.5" customHeight="1" x14ac:dyDescent="0.25">
      <c r="A9" s="2">
        <v>5</v>
      </c>
      <c r="B9" s="15" t="s">
        <v>19</v>
      </c>
      <c r="C9" s="6">
        <v>1</v>
      </c>
      <c r="D9" s="6" t="s">
        <v>6</v>
      </c>
      <c r="E9" s="7">
        <v>29000</v>
      </c>
      <c r="F9" s="7">
        <v>29000</v>
      </c>
    </row>
    <row r="10" spans="1:8" ht="19.5" customHeight="1" x14ac:dyDescent="0.25">
      <c r="A10" s="2">
        <v>6</v>
      </c>
      <c r="B10" s="15" t="s">
        <v>12</v>
      </c>
      <c r="C10" s="6">
        <v>4</v>
      </c>
      <c r="D10" s="6" t="s">
        <v>6</v>
      </c>
      <c r="E10" s="7">
        <v>2500</v>
      </c>
      <c r="F10" s="7">
        <v>10000</v>
      </c>
    </row>
    <row r="11" spans="1:8" ht="19.5" customHeight="1" x14ac:dyDescent="0.25">
      <c r="A11" s="2"/>
      <c r="B11" s="17" t="s">
        <v>10</v>
      </c>
      <c r="C11" s="45"/>
      <c r="D11" s="46"/>
      <c r="E11" s="47"/>
      <c r="F11" s="19">
        <f>SUM(F5:F10)</f>
        <v>113118</v>
      </c>
    </row>
    <row r="12" spans="1:8" ht="19.5" customHeight="1" x14ac:dyDescent="0.25">
      <c r="A12" s="2"/>
      <c r="B12" s="18" t="s">
        <v>7</v>
      </c>
      <c r="C12" s="32">
        <v>0.2</v>
      </c>
      <c r="D12" s="33"/>
      <c r="E12" s="34"/>
      <c r="F12" s="19">
        <v>22624</v>
      </c>
    </row>
    <row r="13" spans="1:8" ht="19.5" customHeight="1" x14ac:dyDescent="0.25">
      <c r="A13" s="2"/>
      <c r="B13" s="35" t="s">
        <v>8</v>
      </c>
      <c r="C13" s="35"/>
      <c r="D13" s="35"/>
      <c r="E13" s="35"/>
      <c r="F13" s="8">
        <f>F11+F12</f>
        <v>135742</v>
      </c>
    </row>
    <row r="14" spans="1:8" ht="22.5" customHeight="1" x14ac:dyDescent="0.25">
      <c r="A14" s="2"/>
      <c r="B14" s="12"/>
      <c r="C14" s="13"/>
      <c r="D14" s="13"/>
      <c r="E14" s="13"/>
      <c r="F14" s="14"/>
    </row>
    <row r="15" spans="1:8" ht="41.25" customHeight="1" x14ac:dyDescent="0.25">
      <c r="A15" s="11"/>
      <c r="B15" s="36" t="s">
        <v>31</v>
      </c>
      <c r="C15" s="37"/>
      <c r="D15" s="37"/>
      <c r="E15" s="37"/>
      <c r="F15" s="38"/>
      <c r="H15" s="9"/>
    </row>
    <row r="16" spans="1:8" ht="15.75" x14ac:dyDescent="0.25">
      <c r="A16" s="3">
        <v>1</v>
      </c>
      <c r="B16" s="16" t="s">
        <v>20</v>
      </c>
      <c r="C16" s="5">
        <v>1</v>
      </c>
      <c r="D16" s="5" t="s">
        <v>6</v>
      </c>
      <c r="E16" s="4">
        <v>12000</v>
      </c>
      <c r="F16" s="4">
        <v>12000</v>
      </c>
    </row>
    <row r="17" spans="1:6" ht="15.75" x14ac:dyDescent="0.25">
      <c r="A17" s="2">
        <v>2</v>
      </c>
      <c r="B17" s="15" t="s">
        <v>21</v>
      </c>
      <c r="C17" s="6">
        <v>1</v>
      </c>
      <c r="D17" s="6" t="s">
        <v>6</v>
      </c>
      <c r="E17" s="7">
        <v>15000</v>
      </c>
      <c r="F17" s="7">
        <v>15000</v>
      </c>
    </row>
    <row r="18" spans="1:6" ht="21" customHeight="1" x14ac:dyDescent="0.25">
      <c r="A18" s="2">
        <v>3</v>
      </c>
      <c r="B18" s="15" t="s">
        <v>22</v>
      </c>
      <c r="C18" s="6">
        <v>1</v>
      </c>
      <c r="D18" s="6" t="s">
        <v>6</v>
      </c>
      <c r="E18" s="7">
        <v>11600</v>
      </c>
      <c r="F18" s="7">
        <v>11600</v>
      </c>
    </row>
    <row r="19" spans="1:6" ht="27" customHeight="1" x14ac:dyDescent="0.25">
      <c r="A19" s="2">
        <v>4</v>
      </c>
      <c r="B19" s="15" t="s">
        <v>23</v>
      </c>
      <c r="C19" s="6">
        <v>1</v>
      </c>
      <c r="D19" s="6" t="s">
        <v>6</v>
      </c>
      <c r="E19" s="7">
        <v>14700</v>
      </c>
      <c r="F19" s="7">
        <v>14700</v>
      </c>
    </row>
    <row r="20" spans="1:6" ht="27" customHeight="1" x14ac:dyDescent="0.25">
      <c r="A20" s="2">
        <v>5</v>
      </c>
      <c r="B20" s="15" t="s">
        <v>24</v>
      </c>
      <c r="C20" s="6">
        <v>1</v>
      </c>
      <c r="D20" s="6" t="s">
        <v>6</v>
      </c>
      <c r="E20" s="7">
        <v>22000</v>
      </c>
      <c r="F20" s="7">
        <v>22000</v>
      </c>
    </row>
    <row r="21" spans="1:6" ht="27" customHeight="1" x14ac:dyDescent="0.25">
      <c r="A21" s="2">
        <v>6</v>
      </c>
      <c r="B21" s="15" t="s">
        <v>25</v>
      </c>
      <c r="C21" s="6">
        <v>1</v>
      </c>
      <c r="D21" s="6" t="s">
        <v>6</v>
      </c>
      <c r="E21" s="7">
        <v>11700</v>
      </c>
      <c r="F21" s="7">
        <v>11700</v>
      </c>
    </row>
    <row r="22" spans="1:6" ht="27" customHeight="1" x14ac:dyDescent="0.25">
      <c r="A22" s="2">
        <v>7</v>
      </c>
      <c r="B22" s="15" t="s">
        <v>26</v>
      </c>
      <c r="C22" s="6">
        <v>1</v>
      </c>
      <c r="D22" s="6" t="s">
        <v>6</v>
      </c>
      <c r="E22" s="7">
        <v>8700</v>
      </c>
      <c r="F22" s="7">
        <v>8700</v>
      </c>
    </row>
    <row r="23" spans="1:6" ht="27" customHeight="1" x14ac:dyDescent="0.25">
      <c r="A23" s="2">
        <v>8</v>
      </c>
      <c r="B23" s="15" t="s">
        <v>27</v>
      </c>
      <c r="C23" s="6">
        <v>1</v>
      </c>
      <c r="D23" s="6" t="s">
        <v>6</v>
      </c>
      <c r="E23" s="7">
        <v>12700</v>
      </c>
      <c r="F23" s="7">
        <v>12700</v>
      </c>
    </row>
    <row r="24" spans="1:6" ht="27" customHeight="1" x14ac:dyDescent="0.25">
      <c r="A24" s="2">
        <v>9</v>
      </c>
      <c r="B24" s="15" t="s">
        <v>32</v>
      </c>
      <c r="C24" s="6">
        <v>1</v>
      </c>
      <c r="D24" s="6"/>
      <c r="E24" s="7">
        <v>4000</v>
      </c>
      <c r="F24" s="7">
        <v>4000</v>
      </c>
    </row>
    <row r="25" spans="1:6" ht="27" customHeight="1" x14ac:dyDescent="0.25">
      <c r="A25" s="2">
        <v>10</v>
      </c>
      <c r="B25" s="15" t="s">
        <v>33</v>
      </c>
      <c r="C25" s="6">
        <v>1</v>
      </c>
      <c r="D25" s="6"/>
      <c r="E25" s="7">
        <v>21680</v>
      </c>
      <c r="F25" s="7">
        <v>21680</v>
      </c>
    </row>
    <row r="26" spans="1:6" ht="27" customHeight="1" x14ac:dyDescent="0.25">
      <c r="A26" s="2">
        <v>11</v>
      </c>
      <c r="B26" s="15" t="s">
        <v>34</v>
      </c>
      <c r="C26" s="6">
        <v>1</v>
      </c>
      <c r="D26" s="6"/>
      <c r="E26" s="7">
        <v>3200</v>
      </c>
      <c r="F26" s="7">
        <v>3200</v>
      </c>
    </row>
    <row r="27" spans="1:6" ht="21.75" customHeight="1" x14ac:dyDescent="0.25">
      <c r="A27" s="2"/>
      <c r="B27" s="17" t="s">
        <v>10</v>
      </c>
      <c r="C27" s="39"/>
      <c r="D27" s="40"/>
      <c r="E27" s="41"/>
      <c r="F27" s="19">
        <v>137280</v>
      </c>
    </row>
    <row r="28" spans="1:6" ht="15.75" x14ac:dyDescent="0.25">
      <c r="A28" s="2"/>
      <c r="B28" s="18" t="s">
        <v>7</v>
      </c>
      <c r="C28" s="48">
        <v>0.2</v>
      </c>
      <c r="D28" s="49"/>
      <c r="E28" s="50"/>
      <c r="F28" s="19">
        <v>27456</v>
      </c>
    </row>
    <row r="29" spans="1:6" ht="15.75" x14ac:dyDescent="0.25">
      <c r="A29" s="2"/>
      <c r="B29" s="35" t="s">
        <v>8</v>
      </c>
      <c r="C29" s="35"/>
      <c r="D29" s="35"/>
      <c r="E29" s="35"/>
      <c r="F29" s="8">
        <f>F27+F28</f>
        <v>164736</v>
      </c>
    </row>
    <row r="30" spans="1:6" ht="15.75" x14ac:dyDescent="0.25">
      <c r="A30" s="2"/>
      <c r="B30" s="6"/>
      <c r="C30" s="2"/>
      <c r="D30" s="2"/>
      <c r="E30" s="2"/>
      <c r="F30" s="2"/>
    </row>
    <row r="31" spans="1:6" ht="40.5" customHeight="1" x14ac:dyDescent="0.25">
      <c r="A31" s="1"/>
      <c r="B31" s="36" t="s">
        <v>28</v>
      </c>
      <c r="C31" s="37"/>
      <c r="D31" s="37"/>
      <c r="E31" s="37"/>
      <c r="F31" s="38"/>
    </row>
    <row r="32" spans="1:6" ht="15.75" x14ac:dyDescent="0.25">
      <c r="A32" s="3">
        <v>1</v>
      </c>
      <c r="B32" s="16" t="s">
        <v>17</v>
      </c>
      <c r="C32" s="5">
        <v>1</v>
      </c>
      <c r="D32" s="5" t="s">
        <v>6</v>
      </c>
      <c r="E32" s="4">
        <v>7000</v>
      </c>
      <c r="F32" s="4">
        <v>7000</v>
      </c>
    </row>
    <row r="33" spans="1:10" ht="15.75" x14ac:dyDescent="0.25">
      <c r="A33" s="2">
        <v>2</v>
      </c>
      <c r="B33" s="15" t="s">
        <v>18</v>
      </c>
      <c r="C33" s="6">
        <v>1</v>
      </c>
      <c r="D33" s="6" t="s">
        <v>6</v>
      </c>
      <c r="E33" s="7">
        <v>7100</v>
      </c>
      <c r="F33" s="7">
        <v>7100</v>
      </c>
      <c r="H33" s="9"/>
      <c r="J33" s="9"/>
    </row>
    <row r="34" spans="1:10" ht="15.75" x14ac:dyDescent="0.25">
      <c r="A34" s="2">
        <v>3</v>
      </c>
      <c r="B34" s="15" t="s">
        <v>13</v>
      </c>
      <c r="C34" s="6">
        <v>1</v>
      </c>
      <c r="D34" s="6" t="s">
        <v>6</v>
      </c>
      <c r="E34" s="7">
        <v>22018</v>
      </c>
      <c r="F34" s="7">
        <v>22018</v>
      </c>
      <c r="J34" s="9"/>
    </row>
    <row r="35" spans="1:10" ht="15.75" x14ac:dyDescent="0.25">
      <c r="A35" s="2">
        <v>4</v>
      </c>
      <c r="B35" s="15" t="s">
        <v>14</v>
      </c>
      <c r="C35" s="6">
        <v>1</v>
      </c>
      <c r="D35" s="6" t="s">
        <v>6</v>
      </c>
      <c r="E35" s="7">
        <v>38000</v>
      </c>
      <c r="F35" s="7">
        <v>38000</v>
      </c>
    </row>
    <row r="36" spans="1:10" ht="15.75" x14ac:dyDescent="0.25">
      <c r="A36" s="2">
        <v>5</v>
      </c>
      <c r="B36" s="15" t="s">
        <v>19</v>
      </c>
      <c r="C36" s="6">
        <v>1</v>
      </c>
      <c r="D36" s="6" t="s">
        <v>6</v>
      </c>
      <c r="E36" s="7">
        <v>29000</v>
      </c>
      <c r="F36" s="7">
        <v>29000</v>
      </c>
    </row>
    <row r="37" spans="1:10" ht="15.75" x14ac:dyDescent="0.25">
      <c r="A37" s="2">
        <v>6</v>
      </c>
      <c r="B37" s="15" t="s">
        <v>12</v>
      </c>
      <c r="C37" s="6">
        <v>4</v>
      </c>
      <c r="D37" s="6" t="s">
        <v>6</v>
      </c>
      <c r="E37" s="7">
        <v>2500</v>
      </c>
      <c r="F37" s="7">
        <v>10000</v>
      </c>
    </row>
    <row r="38" spans="1:10" ht="15.75" x14ac:dyDescent="0.25">
      <c r="A38" s="2"/>
      <c r="B38" s="17" t="s">
        <v>10</v>
      </c>
      <c r="C38" s="45"/>
      <c r="D38" s="46"/>
      <c r="E38" s="47"/>
      <c r="F38" s="19">
        <f>SUM(F32:F37)</f>
        <v>113118</v>
      </c>
    </row>
    <row r="39" spans="1:10" ht="23.25" customHeight="1" x14ac:dyDescent="0.25">
      <c r="A39" s="2"/>
      <c r="B39" s="18" t="s">
        <v>7</v>
      </c>
      <c r="C39" s="32">
        <v>0.2</v>
      </c>
      <c r="D39" s="33"/>
      <c r="E39" s="34"/>
      <c r="F39" s="19">
        <v>22624</v>
      </c>
    </row>
    <row r="40" spans="1:10" ht="15.75" x14ac:dyDescent="0.25">
      <c r="A40" s="2"/>
      <c r="B40" s="35" t="s">
        <v>8</v>
      </c>
      <c r="C40" s="35"/>
      <c r="D40" s="35"/>
      <c r="E40" s="35"/>
      <c r="F40" s="8">
        <f>F38+F39</f>
        <v>135742</v>
      </c>
    </row>
    <row r="41" spans="1:10" x14ac:dyDescent="0.25">
      <c r="A41" s="10"/>
      <c r="B41" s="10"/>
      <c r="C41" s="10"/>
      <c r="D41" s="10"/>
      <c r="E41" s="10"/>
      <c r="F41" s="10"/>
    </row>
    <row r="42" spans="1:10" ht="36.75" customHeight="1" x14ac:dyDescent="0.25">
      <c r="A42" s="1"/>
      <c r="B42" s="36" t="s">
        <v>35</v>
      </c>
      <c r="C42" s="37"/>
      <c r="D42" s="37"/>
      <c r="E42" s="37"/>
      <c r="F42" s="38"/>
    </row>
    <row r="43" spans="1:10" ht="15.75" x14ac:dyDescent="0.25">
      <c r="A43" s="3">
        <v>1</v>
      </c>
      <c r="B43" s="16" t="s">
        <v>15</v>
      </c>
      <c r="C43" s="5">
        <v>6</v>
      </c>
      <c r="D43" s="5" t="s">
        <v>6</v>
      </c>
      <c r="E43" s="4">
        <v>12500</v>
      </c>
      <c r="F43" s="7">
        <v>75000</v>
      </c>
    </row>
    <row r="44" spans="1:10" ht="15.75" x14ac:dyDescent="0.25">
      <c r="A44" s="2"/>
      <c r="B44" s="17" t="s">
        <v>10</v>
      </c>
      <c r="C44" s="45"/>
      <c r="D44" s="46"/>
      <c r="E44" s="47"/>
      <c r="F44" s="19">
        <v>75000</v>
      </c>
    </row>
    <row r="45" spans="1:10" ht="15.75" x14ac:dyDescent="0.25">
      <c r="A45" s="2"/>
      <c r="B45" s="18" t="s">
        <v>7</v>
      </c>
      <c r="C45" s="32">
        <v>0.2</v>
      </c>
      <c r="D45" s="33"/>
      <c r="E45" s="34"/>
      <c r="F45" s="19">
        <v>15000</v>
      </c>
    </row>
    <row r="46" spans="1:10" ht="15.75" x14ac:dyDescent="0.25">
      <c r="A46" s="2"/>
      <c r="B46" s="35" t="s">
        <v>8</v>
      </c>
      <c r="C46" s="35"/>
      <c r="D46" s="35"/>
      <c r="E46" s="35"/>
      <c r="F46" s="8">
        <f>F44+F45</f>
        <v>90000</v>
      </c>
    </row>
    <row r="47" spans="1:10" x14ac:dyDescent="0.25">
      <c r="A47" s="10"/>
      <c r="B47" s="10"/>
      <c r="C47" s="10"/>
      <c r="D47" s="10"/>
      <c r="E47" s="10"/>
      <c r="F47" s="10"/>
    </row>
    <row r="48" spans="1:10" ht="39" customHeight="1" x14ac:dyDescent="0.25">
      <c r="A48" s="11"/>
      <c r="B48" s="36" t="s">
        <v>29</v>
      </c>
      <c r="C48" s="37"/>
      <c r="D48" s="37"/>
      <c r="E48" s="37"/>
      <c r="F48" s="38"/>
    </row>
    <row r="49" spans="1:8" ht="15.75" x14ac:dyDescent="0.25">
      <c r="A49" s="3">
        <v>1</v>
      </c>
      <c r="B49" s="16" t="s">
        <v>17</v>
      </c>
      <c r="C49" s="5">
        <v>1</v>
      </c>
      <c r="D49" s="5" t="s">
        <v>6</v>
      </c>
      <c r="E49" s="4">
        <v>7000</v>
      </c>
      <c r="F49" s="4">
        <v>7000</v>
      </c>
    </row>
    <row r="50" spans="1:8" ht="15.75" x14ac:dyDescent="0.25">
      <c r="A50" s="3">
        <v>2</v>
      </c>
      <c r="B50" s="15" t="s">
        <v>18</v>
      </c>
      <c r="C50" s="6">
        <v>1</v>
      </c>
      <c r="D50" s="6" t="s">
        <v>6</v>
      </c>
      <c r="E50" s="7">
        <v>7100</v>
      </c>
      <c r="F50" s="7">
        <v>7100</v>
      </c>
    </row>
    <row r="51" spans="1:8" ht="15.75" x14ac:dyDescent="0.25">
      <c r="A51" s="3">
        <v>3</v>
      </c>
      <c r="B51" s="15" t="s">
        <v>13</v>
      </c>
      <c r="C51" s="6">
        <v>1</v>
      </c>
      <c r="D51" s="6" t="s">
        <v>6</v>
      </c>
      <c r="E51" s="7">
        <v>22018</v>
      </c>
      <c r="F51" s="7">
        <v>22018</v>
      </c>
    </row>
    <row r="52" spans="1:8" ht="15.75" x14ac:dyDescent="0.25">
      <c r="A52" s="3">
        <v>4</v>
      </c>
      <c r="B52" s="15" t="s">
        <v>14</v>
      </c>
      <c r="C52" s="6">
        <v>1</v>
      </c>
      <c r="D52" s="6" t="s">
        <v>6</v>
      </c>
      <c r="E52" s="7">
        <v>38000</v>
      </c>
      <c r="F52" s="7">
        <v>38000</v>
      </c>
    </row>
    <row r="53" spans="1:8" ht="15.75" x14ac:dyDescent="0.25">
      <c r="A53" s="3">
        <v>5</v>
      </c>
      <c r="B53" s="15" t="s">
        <v>19</v>
      </c>
      <c r="C53" s="6">
        <v>1</v>
      </c>
      <c r="D53" s="6" t="s">
        <v>6</v>
      </c>
      <c r="E53" s="7">
        <v>29000</v>
      </c>
      <c r="F53" s="7">
        <v>29000</v>
      </c>
    </row>
    <row r="54" spans="1:8" ht="15.75" x14ac:dyDescent="0.25">
      <c r="A54" s="3">
        <v>6</v>
      </c>
      <c r="B54" s="15" t="s">
        <v>12</v>
      </c>
      <c r="C54" s="6">
        <v>4</v>
      </c>
      <c r="D54" s="6" t="s">
        <v>6</v>
      </c>
      <c r="E54" s="7">
        <v>2500</v>
      </c>
      <c r="F54" s="7">
        <v>10000</v>
      </c>
    </row>
    <row r="55" spans="1:8" ht="15.75" x14ac:dyDescent="0.25">
      <c r="A55" s="2"/>
      <c r="B55" s="17" t="s">
        <v>10</v>
      </c>
      <c r="C55" s="39"/>
      <c r="D55" s="40"/>
      <c r="E55" s="41"/>
      <c r="F55" s="19">
        <f>SUM(F49:F54)</f>
        <v>113118</v>
      </c>
    </row>
    <row r="56" spans="1:8" ht="27" customHeight="1" x14ac:dyDescent="0.25">
      <c r="A56" s="2"/>
      <c r="B56" s="18" t="s">
        <v>7</v>
      </c>
      <c r="C56" s="48">
        <v>0.2</v>
      </c>
      <c r="D56" s="49"/>
      <c r="E56" s="50"/>
      <c r="F56" s="19">
        <v>22624</v>
      </c>
      <c r="H56" s="9"/>
    </row>
    <row r="57" spans="1:8" ht="20.25" customHeight="1" x14ac:dyDescent="0.25">
      <c r="A57" s="2"/>
      <c r="B57" s="35" t="s">
        <v>8</v>
      </c>
      <c r="C57" s="35"/>
      <c r="D57" s="35"/>
      <c r="E57" s="35"/>
      <c r="F57" s="8">
        <f>F55+F56</f>
        <v>135742</v>
      </c>
    </row>
    <row r="58" spans="1:8" ht="24.75" customHeight="1" x14ac:dyDescent="0.25">
      <c r="A58" s="20"/>
      <c r="B58" s="20"/>
      <c r="C58" s="20"/>
      <c r="D58" s="20"/>
      <c r="E58" s="20"/>
      <c r="F58" s="20"/>
    </row>
    <row r="59" spans="1:8" ht="37.5" customHeight="1" x14ac:dyDescent="0.25">
      <c r="A59" s="11"/>
      <c r="B59" s="36" t="s">
        <v>36</v>
      </c>
      <c r="C59" s="37"/>
      <c r="D59" s="37"/>
      <c r="E59" s="37"/>
      <c r="F59" s="38"/>
    </row>
    <row r="60" spans="1:8" ht="24.75" customHeight="1" x14ac:dyDescent="0.25">
      <c r="A60" s="3">
        <v>1</v>
      </c>
      <c r="B60" s="16" t="s">
        <v>15</v>
      </c>
      <c r="C60" s="5">
        <v>14</v>
      </c>
      <c r="D60" s="5" t="s">
        <v>6</v>
      </c>
      <c r="E60" s="4">
        <v>12500</v>
      </c>
      <c r="F60" s="7">
        <v>175000</v>
      </c>
    </row>
    <row r="61" spans="1:8" ht="24.75" customHeight="1" x14ac:dyDescent="0.25">
      <c r="A61" s="2"/>
      <c r="B61" s="17" t="s">
        <v>10</v>
      </c>
      <c r="C61" s="39"/>
      <c r="D61" s="40"/>
      <c r="E61" s="41"/>
      <c r="F61" s="19">
        <v>175000</v>
      </c>
    </row>
    <row r="62" spans="1:8" ht="24.75" customHeight="1" x14ac:dyDescent="0.25">
      <c r="A62" s="2"/>
      <c r="B62" s="18" t="s">
        <v>7</v>
      </c>
      <c r="C62" s="48">
        <v>0.2</v>
      </c>
      <c r="D62" s="49"/>
      <c r="E62" s="50"/>
      <c r="F62" s="19">
        <v>35000</v>
      </c>
    </row>
    <row r="63" spans="1:8" ht="24.75" customHeight="1" x14ac:dyDescent="0.25">
      <c r="A63" s="2"/>
      <c r="B63" s="35" t="s">
        <v>8</v>
      </c>
      <c r="C63" s="35"/>
      <c r="D63" s="35"/>
      <c r="E63" s="35"/>
      <c r="F63" s="8">
        <v>210000</v>
      </c>
    </row>
    <row r="64" spans="1:8" x14ac:dyDescent="0.25">
      <c r="A64" s="20"/>
      <c r="B64" s="20"/>
      <c r="C64" s="20"/>
      <c r="D64" s="20"/>
      <c r="E64" s="20"/>
      <c r="F64" s="20"/>
    </row>
    <row r="65" spans="1:8" ht="33.75" customHeight="1" x14ac:dyDescent="0.25">
      <c r="A65" s="11"/>
      <c r="B65" s="36" t="s">
        <v>30</v>
      </c>
      <c r="C65" s="37"/>
      <c r="D65" s="37"/>
      <c r="E65" s="37"/>
      <c r="F65" s="38"/>
    </row>
    <row r="66" spans="1:8" ht="15.75" x14ac:dyDescent="0.25">
      <c r="A66" s="3">
        <v>1</v>
      </c>
      <c r="B66" s="16" t="s">
        <v>17</v>
      </c>
      <c r="C66" s="5">
        <v>1</v>
      </c>
      <c r="D66" s="5" t="s">
        <v>6</v>
      </c>
      <c r="E66" s="4">
        <v>7000</v>
      </c>
      <c r="F66" s="4">
        <v>7000</v>
      </c>
    </row>
    <row r="67" spans="1:8" ht="15.75" x14ac:dyDescent="0.25">
      <c r="A67" s="2">
        <v>2</v>
      </c>
      <c r="B67" s="15" t="s">
        <v>18</v>
      </c>
      <c r="C67" s="6">
        <v>1</v>
      </c>
      <c r="D67" s="6" t="s">
        <v>6</v>
      </c>
      <c r="E67" s="7">
        <v>7100</v>
      </c>
      <c r="F67" s="7">
        <v>7100</v>
      </c>
    </row>
    <row r="68" spans="1:8" ht="39" customHeight="1" x14ac:dyDescent="0.25">
      <c r="A68" s="2">
        <v>3</v>
      </c>
      <c r="B68" s="15" t="s">
        <v>13</v>
      </c>
      <c r="C68" s="6">
        <v>1</v>
      </c>
      <c r="D68" s="6" t="s">
        <v>6</v>
      </c>
      <c r="E68" s="7">
        <v>22018</v>
      </c>
      <c r="F68" s="7">
        <v>22018</v>
      </c>
    </row>
    <row r="69" spans="1:8" ht="15.75" x14ac:dyDescent="0.25">
      <c r="A69" s="2">
        <v>4</v>
      </c>
      <c r="B69" s="15" t="s">
        <v>14</v>
      </c>
      <c r="C69" s="6">
        <v>1</v>
      </c>
      <c r="D69" s="6" t="s">
        <v>6</v>
      </c>
      <c r="E69" s="7">
        <v>38000</v>
      </c>
      <c r="F69" s="7">
        <v>38000</v>
      </c>
    </row>
    <row r="70" spans="1:8" ht="15.75" x14ac:dyDescent="0.25">
      <c r="A70" s="2">
        <v>5</v>
      </c>
      <c r="B70" s="15" t="s">
        <v>19</v>
      </c>
      <c r="C70" s="6">
        <v>1</v>
      </c>
      <c r="D70" s="6" t="s">
        <v>6</v>
      </c>
      <c r="E70" s="7">
        <v>29000</v>
      </c>
      <c r="F70" s="7">
        <v>29000</v>
      </c>
    </row>
    <row r="71" spans="1:8" ht="15.75" x14ac:dyDescent="0.25">
      <c r="A71" s="2">
        <v>6</v>
      </c>
      <c r="B71" s="15" t="s">
        <v>12</v>
      </c>
      <c r="C71" s="6">
        <v>4</v>
      </c>
      <c r="D71" s="6" t="s">
        <v>6</v>
      </c>
      <c r="E71" s="7">
        <v>2500</v>
      </c>
      <c r="F71" s="7">
        <v>10000</v>
      </c>
    </row>
    <row r="72" spans="1:8" ht="15.75" x14ac:dyDescent="0.25">
      <c r="A72" s="2"/>
      <c r="B72" s="17" t="s">
        <v>10</v>
      </c>
      <c r="C72" s="39"/>
      <c r="D72" s="40"/>
      <c r="E72" s="41"/>
      <c r="F72" s="19">
        <f>SUM(F66:F71)</f>
        <v>113118</v>
      </c>
    </row>
    <row r="73" spans="1:8" ht="15.75" x14ac:dyDescent="0.25">
      <c r="A73" s="2"/>
      <c r="B73" s="18" t="s">
        <v>7</v>
      </c>
      <c r="C73" s="48">
        <v>0.2</v>
      </c>
      <c r="D73" s="49"/>
      <c r="E73" s="50"/>
      <c r="F73" s="19">
        <v>22624</v>
      </c>
    </row>
    <row r="74" spans="1:8" ht="15.75" x14ac:dyDescent="0.25">
      <c r="A74" s="2"/>
      <c r="B74" s="35" t="s">
        <v>8</v>
      </c>
      <c r="C74" s="35"/>
      <c r="D74" s="35"/>
      <c r="E74" s="35"/>
      <c r="F74" s="8">
        <f>F72+F73</f>
        <v>135742</v>
      </c>
    </row>
    <row r="75" spans="1:8" ht="15.75" thickBot="1" x14ac:dyDescent="0.3">
      <c r="A75" s="31"/>
      <c r="B75" s="31"/>
      <c r="C75" s="31"/>
      <c r="D75" s="31"/>
      <c r="E75" s="31"/>
      <c r="F75" s="31"/>
    </row>
    <row r="76" spans="1:8" ht="18.75" x14ac:dyDescent="0.3">
      <c r="A76" s="21"/>
      <c r="B76" s="53" t="s">
        <v>11</v>
      </c>
      <c r="C76" s="53"/>
      <c r="D76" s="53"/>
      <c r="E76" s="53"/>
      <c r="F76" s="29">
        <f>F11+F27+F38+F44+F55+F61+F72</f>
        <v>839752</v>
      </c>
    </row>
    <row r="77" spans="1:8" ht="18.75" x14ac:dyDescent="0.3">
      <c r="A77" s="22"/>
      <c r="B77" s="51" t="s">
        <v>9</v>
      </c>
      <c r="C77" s="51"/>
      <c r="D77" s="51"/>
      <c r="E77" s="51"/>
      <c r="F77" s="30">
        <f>F12+F28+F39+F45+F56+F62+F73</f>
        <v>167952</v>
      </c>
      <c r="H77" s="9"/>
    </row>
    <row r="78" spans="1:8" ht="19.5" thickBot="1" x14ac:dyDescent="0.35">
      <c r="A78" s="23"/>
      <c r="B78" s="52" t="s">
        <v>8</v>
      </c>
      <c r="C78" s="52"/>
      <c r="D78" s="52"/>
      <c r="E78" s="52"/>
      <c r="F78" s="24">
        <f>F76+F77</f>
        <v>1007704</v>
      </c>
      <c r="H78" s="28"/>
    </row>
    <row r="80" spans="1:8" x14ac:dyDescent="0.25">
      <c r="H80" s="9"/>
    </row>
    <row r="82" spans="7:8" ht="39" customHeight="1" x14ac:dyDescent="0.25"/>
    <row r="88" spans="7:8" ht="15.75" customHeight="1" x14ac:dyDescent="0.25"/>
    <row r="90" spans="7:8" x14ac:dyDescent="0.25">
      <c r="H90" s="9"/>
    </row>
    <row r="91" spans="7:8" x14ac:dyDescent="0.25">
      <c r="G91" s="28"/>
    </row>
    <row r="94" spans="7:8" ht="47.25" customHeight="1" x14ac:dyDescent="0.25"/>
  </sheetData>
  <mergeCells count="32">
    <mergeCell ref="B77:E77"/>
    <mergeCell ref="B78:E78"/>
    <mergeCell ref="B65:F65"/>
    <mergeCell ref="C72:E72"/>
    <mergeCell ref="C73:E73"/>
    <mergeCell ref="B74:E74"/>
    <mergeCell ref="B76:E76"/>
    <mergeCell ref="B63:E63"/>
    <mergeCell ref="B59:F59"/>
    <mergeCell ref="C61:E61"/>
    <mergeCell ref="C62:E62"/>
    <mergeCell ref="B15:F15"/>
    <mergeCell ref="B29:E29"/>
    <mergeCell ref="C27:E27"/>
    <mergeCell ref="C28:E28"/>
    <mergeCell ref="C56:E56"/>
    <mergeCell ref="B57:E57"/>
    <mergeCell ref="B31:F31"/>
    <mergeCell ref="C38:E38"/>
    <mergeCell ref="C39:E39"/>
    <mergeCell ref="B40:E40"/>
    <mergeCell ref="B42:F42"/>
    <mergeCell ref="C44:E44"/>
    <mergeCell ref="C45:E45"/>
    <mergeCell ref="B46:E46"/>
    <mergeCell ref="B48:F48"/>
    <mergeCell ref="C55:E55"/>
    <mergeCell ref="A2:F2"/>
    <mergeCell ref="B13:E13"/>
    <mergeCell ref="B4:F4"/>
    <mergeCell ref="C11:E11"/>
    <mergeCell ref="C12:E12"/>
  </mergeCells>
  <pageMargins left="0.7" right="0.7" top="0.75" bottom="0.75" header="0.3" footer="0.3"/>
  <pageSetup paperSize="9" scale="6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2020-03-04T10:07:39Z</dcterms:modified>
</cp:coreProperties>
</file>