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50" i="1"/>
  <c r="F48" i="1"/>
  <c r="F41" i="1"/>
  <c r="F33" i="1"/>
  <c r="F31" i="1"/>
  <c r="F26" i="1"/>
  <c r="F24" i="1"/>
  <c r="F19" i="1"/>
  <c r="F17" i="1"/>
  <c r="F9" i="1"/>
  <c r="F7" i="1"/>
  <c r="F46" i="1" l="1"/>
  <c r="F36" i="1"/>
  <c r="F43" i="1" s="1"/>
  <c r="F29" i="1"/>
  <c r="F22" i="1"/>
  <c r="F12" i="1" l="1"/>
  <c r="F5" i="1"/>
  <c r="F55" i="1" l="1"/>
</calcChain>
</file>

<file path=xl/sharedStrings.xml><?xml version="1.0" encoding="utf-8"?>
<sst xmlns="http://schemas.openxmlformats.org/spreadsheetml/2006/main" count="64" uniqueCount="26">
  <si>
    <t>№</t>
  </si>
  <si>
    <t xml:space="preserve">Товари (роботи, послуги) </t>
  </si>
  <si>
    <t>Кіл-сть</t>
  </si>
  <si>
    <t>Од.</t>
  </si>
  <si>
    <t>Ціна</t>
  </si>
  <si>
    <t>Сума</t>
  </si>
  <si>
    <t>шт.</t>
  </si>
  <si>
    <t>Непередбачувані витрати</t>
  </si>
  <si>
    <t>ВСЬОГО</t>
  </si>
  <si>
    <t>Загальна сума непередбачуваних витрат 20%</t>
  </si>
  <si>
    <t>Загальна сума</t>
  </si>
  <si>
    <t>Загальна сума проєкту</t>
  </si>
  <si>
    <t>Придбання пісочниць з накриттям для ЗДО № 275,  
вул. Ялтинська, 10/14   Дарницького району м. Києва</t>
  </si>
  <si>
    <t>Пісочниця з кришкою"Божа Корівка"</t>
  </si>
  <si>
    <t>Доставка та монтаж пісочниць</t>
  </si>
  <si>
    <t>Облаштування сучасного спортивного майнданчика для ЗДО № 385,  
вул. Сормовська, 5   Дарницького району м. Києва</t>
  </si>
  <si>
    <t>Лавка фанерна</t>
  </si>
  <si>
    <t>Гімнастичний комплекс</t>
  </si>
  <si>
    <t>Гімнастичний комплекс "Спорт-1" , SE760</t>
  </si>
  <si>
    <t>Гімнастичний комплекс "Спорт-1" , SE760.1</t>
  </si>
  <si>
    <t xml:space="preserve">Доставка та монтаж </t>
  </si>
  <si>
    <t>Придбання пісочниць з накриттям для ЗДО № 256,  
вул. К.Заслонова, 10   Дарницького району м. Києва</t>
  </si>
  <si>
    <t>Придбання пісочниць з накриттям для ЗДО № 805,  
вул. Славгородська, 12   Дарницького району м. Києва</t>
  </si>
  <si>
    <t>Облаштування сучасного спортивного майнданчика для ЗДО № 792,  
вул. Є.Харченка, 49   Дарницького району м. Києва</t>
  </si>
  <si>
    <t>Придбання пісочниць з накриттям для ЗДО № 133,  
Харківське шосе, 133   Дарницького району м. Києва</t>
  </si>
  <si>
    <r>
      <t xml:space="preserve">Бюджет проекту 
</t>
    </r>
    <r>
      <rPr>
        <b/>
        <sz val="18"/>
        <color theme="1"/>
        <rFont val="Calibri"/>
        <family val="2"/>
        <charset val="204"/>
        <scheme val="minor"/>
      </rPr>
      <t>ВЗАЄМОДІЯ: «Облаштування ігровим та спортивним обладнанням закладів дошкільної освіти Дарницького району»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</si>
</sst>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₴_-;\-* #,##0.00\ _₴_-;_-* &quot;-&quot;??\ _₴_-;_-@_-"/>
    <numFmt numFmtId="164" formatCode="#,##0.00&quot;р.&quot;"/>
    <numFmt numFmtId="165" formatCode="#,##0.00_р_.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0" fontId="3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Fill="1" applyBorder="1"/>
    <xf numFmtId="0" fontId="0" fillId="0" borderId="0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9" xfId="0" applyBorder="1"/>
    <xf numFmtId="2" fontId="7" fillId="0" borderId="11" xfId="0" applyNumberFormat="1" applyFont="1" applyBorder="1" applyAlignment="1">
      <alignment horizontal="center" vertical="center"/>
    </xf>
    <xf numFmtId="0" fontId="0" fillId="0" borderId="12" xfId="0" applyBorder="1"/>
    <xf numFmtId="2" fontId="7" fillId="0" borderId="13" xfId="0" applyNumberFormat="1" applyFont="1" applyBorder="1" applyAlignment="1">
      <alignment horizontal="center" vertical="center"/>
    </xf>
    <xf numFmtId="0" fontId="0" fillId="0" borderId="14" xfId="0" applyBorder="1"/>
    <xf numFmtId="43" fontId="7" fillId="0" borderId="16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43" zoomScaleNormal="100" workbookViewId="0">
      <selection activeCell="B45" sqref="B45:F45"/>
    </sheetView>
  </sheetViews>
  <sheetFormatPr defaultRowHeight="15" x14ac:dyDescent="0.25"/>
  <cols>
    <col min="1" max="1" width="5.42578125" customWidth="1"/>
    <col min="2" max="2" width="48" customWidth="1"/>
    <col min="5" max="5" width="16.28515625" customWidth="1"/>
    <col min="6" max="6" width="22.5703125" customWidth="1"/>
    <col min="7" max="7" width="16.5703125" customWidth="1"/>
    <col min="8" max="8" width="13.5703125" customWidth="1"/>
    <col min="9" max="10" width="10.28515625" bestFit="1" customWidth="1"/>
  </cols>
  <sheetData>
    <row r="1" spans="1:8" ht="19.5" customHeight="1" x14ac:dyDescent="0.25"/>
    <row r="2" spans="1:8" ht="78" customHeight="1" x14ac:dyDescent="0.4">
      <c r="A2" s="64" t="s">
        <v>25</v>
      </c>
      <c r="B2" s="65"/>
      <c r="C2" s="65"/>
      <c r="D2" s="65"/>
      <c r="E2" s="65"/>
      <c r="F2" s="66"/>
    </row>
    <row r="3" spans="1:8" ht="30.75" customHeight="1" x14ac:dyDescent="0.25">
      <c r="A3" s="1" t="s">
        <v>0</v>
      </c>
      <c r="B3" s="38" t="s">
        <v>1</v>
      </c>
      <c r="C3" s="38" t="s">
        <v>2</v>
      </c>
      <c r="D3" s="38" t="s">
        <v>3</v>
      </c>
      <c r="E3" s="39" t="s">
        <v>4</v>
      </c>
      <c r="F3" s="40" t="s">
        <v>5</v>
      </c>
    </row>
    <row r="4" spans="1:8" ht="42" customHeight="1" x14ac:dyDescent="0.25">
      <c r="A4" s="1"/>
      <c r="B4" s="52" t="s">
        <v>12</v>
      </c>
      <c r="C4" s="53"/>
      <c r="D4" s="53"/>
      <c r="E4" s="53"/>
      <c r="F4" s="54"/>
    </row>
    <row r="5" spans="1:8" ht="25.5" customHeight="1" x14ac:dyDescent="0.25">
      <c r="A5" s="3">
        <v>1</v>
      </c>
      <c r="B5" s="17" t="s">
        <v>13</v>
      </c>
      <c r="C5" s="5">
        <v>12</v>
      </c>
      <c r="D5" s="5" t="s">
        <v>6</v>
      </c>
      <c r="E5" s="4">
        <v>12500</v>
      </c>
      <c r="F5" s="7">
        <f>E5*C5</f>
        <v>150000</v>
      </c>
    </row>
    <row r="6" spans="1:8" ht="19.5" customHeight="1" x14ac:dyDescent="0.25">
      <c r="A6" s="2">
        <v>2</v>
      </c>
      <c r="B6" s="15" t="s">
        <v>14</v>
      </c>
      <c r="C6" s="6"/>
      <c r="D6" s="6"/>
      <c r="E6" s="7"/>
      <c r="F6" s="7">
        <v>15000</v>
      </c>
    </row>
    <row r="7" spans="1:8" ht="22.5" customHeight="1" x14ac:dyDescent="0.25">
      <c r="A7" s="2">
        <v>3</v>
      </c>
      <c r="B7" s="19" t="s">
        <v>10</v>
      </c>
      <c r="C7" s="45"/>
      <c r="D7" s="46"/>
      <c r="E7" s="47"/>
      <c r="F7" s="21">
        <f>SUM(F5:F6)</f>
        <v>165000</v>
      </c>
    </row>
    <row r="8" spans="1:8" ht="15.75" x14ac:dyDescent="0.25">
      <c r="A8" s="2">
        <v>4</v>
      </c>
      <c r="B8" s="20" t="s">
        <v>7</v>
      </c>
      <c r="C8" s="48">
        <v>0.2</v>
      </c>
      <c r="D8" s="49"/>
      <c r="E8" s="50"/>
      <c r="F8" s="21">
        <v>33000</v>
      </c>
      <c r="H8" s="9"/>
    </row>
    <row r="9" spans="1:8" ht="15.75" x14ac:dyDescent="0.25">
      <c r="A9" s="2">
        <v>5</v>
      </c>
      <c r="B9" s="51" t="s">
        <v>8</v>
      </c>
      <c r="C9" s="51"/>
      <c r="D9" s="51"/>
      <c r="E9" s="51"/>
      <c r="F9" s="8">
        <f>F7+F8</f>
        <v>198000</v>
      </c>
    </row>
    <row r="10" spans="1:8" ht="15.75" x14ac:dyDescent="0.25">
      <c r="A10" s="2"/>
      <c r="B10" s="12"/>
      <c r="C10" s="13"/>
      <c r="D10" s="13"/>
      <c r="E10" s="13"/>
      <c r="F10" s="14"/>
    </row>
    <row r="11" spans="1:8" ht="38.25" customHeight="1" x14ac:dyDescent="0.25">
      <c r="A11" s="11"/>
      <c r="B11" s="52" t="s">
        <v>15</v>
      </c>
      <c r="C11" s="53"/>
      <c r="D11" s="53"/>
      <c r="E11" s="53"/>
      <c r="F11" s="54"/>
    </row>
    <row r="12" spans="1:8" ht="27" customHeight="1" x14ac:dyDescent="0.25">
      <c r="A12" s="2">
        <v>1</v>
      </c>
      <c r="B12" s="15" t="s">
        <v>16</v>
      </c>
      <c r="C12" s="2">
        <v>2</v>
      </c>
      <c r="D12" s="2" t="s">
        <v>6</v>
      </c>
      <c r="E12" s="7">
        <v>1750</v>
      </c>
      <c r="F12" s="7">
        <f>E12*C12</f>
        <v>3500</v>
      </c>
    </row>
    <row r="13" spans="1:8" ht="21.75" customHeight="1" x14ac:dyDescent="0.25">
      <c r="A13" s="2">
        <v>2</v>
      </c>
      <c r="B13" s="16" t="s">
        <v>17</v>
      </c>
      <c r="C13" s="2">
        <v>1</v>
      </c>
      <c r="D13" s="2" t="s">
        <v>6</v>
      </c>
      <c r="E13" s="7">
        <v>21000</v>
      </c>
      <c r="F13" s="7">
        <v>21000</v>
      </c>
    </row>
    <row r="14" spans="1:8" ht="15.75" x14ac:dyDescent="0.25">
      <c r="A14" s="2">
        <v>3</v>
      </c>
      <c r="B14" s="16" t="s">
        <v>18</v>
      </c>
      <c r="C14" s="2">
        <v>1</v>
      </c>
      <c r="D14" s="2" t="s">
        <v>6</v>
      </c>
      <c r="E14" s="7">
        <v>35500</v>
      </c>
      <c r="F14" s="7">
        <v>35500</v>
      </c>
    </row>
    <row r="15" spans="1:8" ht="15.75" x14ac:dyDescent="0.25">
      <c r="A15" s="2">
        <v>4</v>
      </c>
      <c r="B15" s="16" t="s">
        <v>19</v>
      </c>
      <c r="C15" s="2">
        <v>1</v>
      </c>
      <c r="D15" s="2" t="s">
        <v>6</v>
      </c>
      <c r="E15" s="7">
        <v>26000</v>
      </c>
      <c r="F15" s="7">
        <v>26000</v>
      </c>
    </row>
    <row r="16" spans="1:8" ht="15.75" x14ac:dyDescent="0.25">
      <c r="A16" s="2">
        <v>5</v>
      </c>
      <c r="B16" s="16" t="s">
        <v>20</v>
      </c>
      <c r="C16" s="2"/>
      <c r="D16" s="2"/>
      <c r="E16" s="7"/>
      <c r="F16" s="7">
        <v>7000</v>
      </c>
    </row>
    <row r="17" spans="1:10" ht="15.75" x14ac:dyDescent="0.25">
      <c r="A17" s="2">
        <v>6</v>
      </c>
      <c r="B17" s="19" t="s">
        <v>10</v>
      </c>
      <c r="C17" s="55"/>
      <c r="D17" s="56"/>
      <c r="E17" s="57"/>
      <c r="F17" s="18">
        <f>SUM(F12:F16)</f>
        <v>93000</v>
      </c>
      <c r="H17" s="9"/>
      <c r="J17" s="9"/>
    </row>
    <row r="18" spans="1:10" ht="15.75" x14ac:dyDescent="0.25">
      <c r="A18" s="2">
        <v>7</v>
      </c>
      <c r="B18" s="20" t="s">
        <v>7</v>
      </c>
      <c r="C18" s="61">
        <v>0.2</v>
      </c>
      <c r="D18" s="62"/>
      <c r="E18" s="63"/>
      <c r="F18" s="21">
        <v>18600</v>
      </c>
      <c r="J18" s="9"/>
    </row>
    <row r="19" spans="1:10" ht="15.75" x14ac:dyDescent="0.25">
      <c r="A19" s="2">
        <v>8</v>
      </c>
      <c r="B19" s="51" t="s">
        <v>8</v>
      </c>
      <c r="C19" s="51"/>
      <c r="D19" s="51"/>
      <c r="E19" s="51"/>
      <c r="F19" s="8">
        <f>F17+F18</f>
        <v>111600</v>
      </c>
    </row>
    <row r="20" spans="1:10" ht="15.75" x14ac:dyDescent="0.25">
      <c r="A20" s="2"/>
      <c r="B20" s="6"/>
      <c r="C20" s="2"/>
      <c r="D20" s="2"/>
      <c r="E20" s="2"/>
      <c r="F20" s="2"/>
    </row>
    <row r="21" spans="1:10" ht="59.25" customHeight="1" x14ac:dyDescent="0.25">
      <c r="A21" s="1"/>
      <c r="B21" s="52" t="s">
        <v>21</v>
      </c>
      <c r="C21" s="53"/>
      <c r="D21" s="53"/>
      <c r="E21" s="53"/>
      <c r="F21" s="54"/>
    </row>
    <row r="22" spans="1:10" ht="15.75" x14ac:dyDescent="0.25">
      <c r="A22" s="3">
        <v>1</v>
      </c>
      <c r="B22" s="17" t="s">
        <v>13</v>
      </c>
      <c r="C22" s="5">
        <v>12</v>
      </c>
      <c r="D22" s="5" t="s">
        <v>6</v>
      </c>
      <c r="E22" s="4">
        <v>12500</v>
      </c>
      <c r="F22" s="7">
        <f>E22*C22</f>
        <v>150000</v>
      </c>
    </row>
    <row r="23" spans="1:10" ht="15.75" x14ac:dyDescent="0.25">
      <c r="A23" s="2">
        <v>2</v>
      </c>
      <c r="B23" s="15" t="s">
        <v>14</v>
      </c>
      <c r="C23" s="6"/>
      <c r="D23" s="6"/>
      <c r="E23" s="7"/>
      <c r="F23" s="7">
        <v>15000</v>
      </c>
    </row>
    <row r="24" spans="1:10" ht="15.75" x14ac:dyDescent="0.25">
      <c r="A24" s="2">
        <v>3</v>
      </c>
      <c r="B24" s="19" t="s">
        <v>10</v>
      </c>
      <c r="C24" s="45"/>
      <c r="D24" s="46"/>
      <c r="E24" s="47"/>
      <c r="F24" s="21">
        <f>SUM(F22:F23)</f>
        <v>165000</v>
      </c>
    </row>
    <row r="25" spans="1:10" ht="15.75" x14ac:dyDescent="0.25">
      <c r="A25" s="2">
        <v>4</v>
      </c>
      <c r="B25" s="20" t="s">
        <v>7</v>
      </c>
      <c r="C25" s="48">
        <v>0.2</v>
      </c>
      <c r="D25" s="49"/>
      <c r="E25" s="50"/>
      <c r="F25" s="21">
        <v>33000</v>
      </c>
    </row>
    <row r="26" spans="1:10" ht="15.75" x14ac:dyDescent="0.25">
      <c r="A26" s="2">
        <v>5</v>
      </c>
      <c r="B26" s="51" t="s">
        <v>8</v>
      </c>
      <c r="C26" s="51"/>
      <c r="D26" s="51"/>
      <c r="E26" s="51"/>
      <c r="F26" s="8">
        <f>F24+F25</f>
        <v>198000</v>
      </c>
    </row>
    <row r="27" spans="1:10" x14ac:dyDescent="0.25">
      <c r="A27" s="10"/>
      <c r="B27" s="10"/>
      <c r="C27" s="10"/>
      <c r="D27" s="10"/>
      <c r="E27" s="10"/>
      <c r="F27" s="10"/>
    </row>
    <row r="28" spans="1:10" ht="39" customHeight="1" x14ac:dyDescent="0.25">
      <c r="A28" s="1"/>
      <c r="B28" s="52" t="s">
        <v>22</v>
      </c>
      <c r="C28" s="53"/>
      <c r="D28" s="53"/>
      <c r="E28" s="53"/>
      <c r="F28" s="54"/>
      <c r="H28" s="9"/>
    </row>
    <row r="29" spans="1:10" ht="20.25" customHeight="1" x14ac:dyDescent="0.25">
      <c r="A29" s="3">
        <v>1</v>
      </c>
      <c r="B29" s="17" t="s">
        <v>13</v>
      </c>
      <c r="C29" s="5">
        <v>14</v>
      </c>
      <c r="D29" s="5" t="s">
        <v>6</v>
      </c>
      <c r="E29" s="4">
        <v>12500</v>
      </c>
      <c r="F29" s="7">
        <f>E29*C29</f>
        <v>175000</v>
      </c>
    </row>
    <row r="30" spans="1:10" ht="24.75" customHeight="1" x14ac:dyDescent="0.25">
      <c r="A30" s="2">
        <v>2</v>
      </c>
      <c r="B30" s="15" t="s">
        <v>14</v>
      </c>
      <c r="C30" s="6"/>
      <c r="D30" s="6"/>
      <c r="E30" s="7"/>
      <c r="F30" s="7">
        <v>15000</v>
      </c>
    </row>
    <row r="31" spans="1:10" ht="15.75" x14ac:dyDescent="0.25">
      <c r="A31" s="2">
        <v>3</v>
      </c>
      <c r="B31" s="19" t="s">
        <v>10</v>
      </c>
      <c r="C31" s="45"/>
      <c r="D31" s="46"/>
      <c r="E31" s="47"/>
      <c r="F31" s="21">
        <f>SUM(F29:F30)</f>
        <v>190000</v>
      </c>
    </row>
    <row r="32" spans="1:10" ht="15.75" x14ac:dyDescent="0.25">
      <c r="A32" s="2">
        <v>4</v>
      </c>
      <c r="B32" s="20" t="s">
        <v>7</v>
      </c>
      <c r="C32" s="48">
        <v>0.2</v>
      </c>
      <c r="D32" s="49"/>
      <c r="E32" s="50"/>
      <c r="F32" s="21">
        <v>38000</v>
      </c>
    </row>
    <row r="33" spans="1:8" ht="15.75" x14ac:dyDescent="0.25">
      <c r="A33" s="2">
        <v>5</v>
      </c>
      <c r="B33" s="51" t="s">
        <v>8</v>
      </c>
      <c r="C33" s="51"/>
      <c r="D33" s="51"/>
      <c r="E33" s="51"/>
      <c r="F33" s="8">
        <f>F31+F32</f>
        <v>228000</v>
      </c>
    </row>
    <row r="34" spans="1:8" x14ac:dyDescent="0.25">
      <c r="A34" s="10"/>
      <c r="B34" s="10"/>
      <c r="C34" s="10"/>
      <c r="D34" s="10"/>
      <c r="E34" s="10"/>
      <c r="F34" s="10"/>
    </row>
    <row r="35" spans="1:8" ht="39" customHeight="1" x14ac:dyDescent="0.25">
      <c r="A35" s="11"/>
      <c r="B35" s="52" t="s">
        <v>23</v>
      </c>
      <c r="C35" s="53"/>
      <c r="D35" s="53"/>
      <c r="E35" s="53"/>
      <c r="F35" s="54"/>
    </row>
    <row r="36" spans="1:8" ht="15.75" x14ac:dyDescent="0.25">
      <c r="A36" s="2">
        <v>1</v>
      </c>
      <c r="B36" s="15" t="s">
        <v>16</v>
      </c>
      <c r="C36" s="2">
        <v>2</v>
      </c>
      <c r="D36" s="2" t="s">
        <v>6</v>
      </c>
      <c r="E36" s="7">
        <v>1750</v>
      </c>
      <c r="F36" s="7">
        <f>E36*C36</f>
        <v>3500</v>
      </c>
    </row>
    <row r="37" spans="1:8" ht="15.75" x14ac:dyDescent="0.25">
      <c r="A37" s="2">
        <v>2</v>
      </c>
      <c r="B37" s="16" t="s">
        <v>17</v>
      </c>
      <c r="C37" s="2">
        <v>1</v>
      </c>
      <c r="D37" s="2" t="s">
        <v>6</v>
      </c>
      <c r="E37" s="7">
        <v>21000</v>
      </c>
      <c r="F37" s="7">
        <v>21000</v>
      </c>
    </row>
    <row r="38" spans="1:8" ht="15.75" x14ac:dyDescent="0.25">
      <c r="A38" s="2">
        <v>3</v>
      </c>
      <c r="B38" s="16" t="s">
        <v>18</v>
      </c>
      <c r="C38" s="2">
        <v>1</v>
      </c>
      <c r="D38" s="2" t="s">
        <v>6</v>
      </c>
      <c r="E38" s="7">
        <v>35500</v>
      </c>
      <c r="F38" s="7">
        <v>35500</v>
      </c>
    </row>
    <row r="39" spans="1:8" ht="15.75" x14ac:dyDescent="0.25">
      <c r="A39" s="2">
        <v>4</v>
      </c>
      <c r="B39" s="16" t="s">
        <v>19</v>
      </c>
      <c r="C39" s="2">
        <v>1</v>
      </c>
      <c r="D39" s="2" t="s">
        <v>6</v>
      </c>
      <c r="E39" s="7">
        <v>26000</v>
      </c>
      <c r="F39" s="7">
        <v>26000</v>
      </c>
    </row>
    <row r="40" spans="1:8" ht="15.75" x14ac:dyDescent="0.25">
      <c r="A40" s="2">
        <v>5</v>
      </c>
      <c r="B40" s="16" t="s">
        <v>20</v>
      </c>
      <c r="C40" s="41"/>
      <c r="D40" s="42"/>
      <c r="E40" s="43"/>
      <c r="F40" s="7">
        <v>7000</v>
      </c>
    </row>
    <row r="41" spans="1:8" ht="15.75" x14ac:dyDescent="0.25">
      <c r="A41" s="2">
        <v>6</v>
      </c>
      <c r="B41" s="19" t="s">
        <v>10</v>
      </c>
      <c r="C41" s="55"/>
      <c r="D41" s="56"/>
      <c r="E41" s="57"/>
      <c r="F41" s="18">
        <f>SUM(F36:F40)</f>
        <v>93000</v>
      </c>
    </row>
    <row r="42" spans="1:8" ht="15.75" x14ac:dyDescent="0.25">
      <c r="A42" s="2">
        <v>7</v>
      </c>
      <c r="B42" s="20" t="s">
        <v>7</v>
      </c>
      <c r="C42" s="61">
        <v>0.2</v>
      </c>
      <c r="D42" s="62"/>
      <c r="E42" s="63"/>
      <c r="F42" s="21">
        <v>18600</v>
      </c>
    </row>
    <row r="43" spans="1:8" ht="15.75" x14ac:dyDescent="0.25">
      <c r="A43" s="2">
        <v>8</v>
      </c>
      <c r="B43" s="51" t="s">
        <v>8</v>
      </c>
      <c r="C43" s="51"/>
      <c r="D43" s="51"/>
      <c r="E43" s="51"/>
      <c r="F43" s="8">
        <f>F41+F42</f>
        <v>111600</v>
      </c>
      <c r="H43" s="9"/>
    </row>
    <row r="44" spans="1:8" x14ac:dyDescent="0.25">
      <c r="A44" s="26"/>
      <c r="B44" s="26"/>
      <c r="C44" s="26"/>
      <c r="D44" s="26"/>
      <c r="E44" s="26"/>
      <c r="F44" s="26"/>
    </row>
    <row r="45" spans="1:8" ht="39" customHeight="1" x14ac:dyDescent="0.25">
      <c r="A45" s="1"/>
      <c r="B45" s="52" t="s">
        <v>24</v>
      </c>
      <c r="C45" s="53"/>
      <c r="D45" s="53"/>
      <c r="E45" s="53"/>
      <c r="F45" s="54"/>
    </row>
    <row r="46" spans="1:8" ht="15.75" x14ac:dyDescent="0.25">
      <c r="A46" s="3">
        <v>1</v>
      </c>
      <c r="B46" s="17" t="s">
        <v>13</v>
      </c>
      <c r="C46" s="5">
        <v>11</v>
      </c>
      <c r="D46" s="5" t="s">
        <v>6</v>
      </c>
      <c r="E46" s="4">
        <v>12500</v>
      </c>
      <c r="F46" s="7">
        <f>E46*C46</f>
        <v>137500</v>
      </c>
    </row>
    <row r="47" spans="1:8" ht="15.75" x14ac:dyDescent="0.25">
      <c r="A47" s="2">
        <v>2</v>
      </c>
      <c r="B47" s="15" t="s">
        <v>14</v>
      </c>
      <c r="C47" s="6"/>
      <c r="D47" s="6"/>
      <c r="E47" s="7"/>
      <c r="F47" s="7">
        <v>15000</v>
      </c>
    </row>
    <row r="48" spans="1:8" ht="15.75" x14ac:dyDescent="0.25">
      <c r="A48" s="2">
        <v>3</v>
      </c>
      <c r="B48" s="19" t="s">
        <v>10</v>
      </c>
      <c r="C48" s="45"/>
      <c r="D48" s="46"/>
      <c r="E48" s="47"/>
      <c r="F48" s="21">
        <f>SUM(F46:F47)</f>
        <v>152500</v>
      </c>
    </row>
    <row r="49" spans="1:8" ht="15.75" x14ac:dyDescent="0.25">
      <c r="A49" s="2">
        <v>4</v>
      </c>
      <c r="B49" s="20" t="s">
        <v>7</v>
      </c>
      <c r="C49" s="48">
        <v>0.2</v>
      </c>
      <c r="D49" s="49"/>
      <c r="E49" s="50"/>
      <c r="F49" s="21">
        <v>30500</v>
      </c>
    </row>
    <row r="50" spans="1:8" ht="15.75" x14ac:dyDescent="0.25">
      <c r="A50" s="2">
        <v>5</v>
      </c>
      <c r="B50" s="51" t="s">
        <v>8</v>
      </c>
      <c r="C50" s="51"/>
      <c r="D50" s="51"/>
      <c r="E50" s="51"/>
      <c r="F50" s="8">
        <f>F48+F49</f>
        <v>183000</v>
      </c>
    </row>
    <row r="51" spans="1:8" ht="15.75" customHeight="1" x14ac:dyDescent="0.25">
      <c r="A51" s="22"/>
      <c r="B51" s="23"/>
      <c r="C51" s="24"/>
      <c r="D51" s="24"/>
      <c r="E51" s="25"/>
      <c r="F51" s="22"/>
    </row>
    <row r="52" spans="1:8" ht="15.75" thickBot="1" x14ac:dyDescent="0.3">
      <c r="A52" s="28"/>
      <c r="B52" s="29"/>
      <c r="C52" s="30"/>
      <c r="D52" s="30"/>
      <c r="E52" s="31"/>
      <c r="F52" s="28"/>
    </row>
    <row r="53" spans="1:8" ht="18.75" x14ac:dyDescent="0.3">
      <c r="A53" s="32"/>
      <c r="B53" s="60" t="s">
        <v>11</v>
      </c>
      <c r="C53" s="60"/>
      <c r="D53" s="60"/>
      <c r="E53" s="60"/>
      <c r="F53" s="33">
        <f>F7+F17+F24+F31+F41+F48</f>
        <v>858500</v>
      </c>
      <c r="H53" s="9"/>
    </row>
    <row r="54" spans="1:8" ht="18.75" x14ac:dyDescent="0.3">
      <c r="A54" s="34"/>
      <c r="B54" s="58" t="s">
        <v>9</v>
      </c>
      <c r="C54" s="58"/>
      <c r="D54" s="58"/>
      <c r="E54" s="58"/>
      <c r="F54" s="35">
        <f>F8+F18+F25+F32+F42+F49</f>
        <v>171700</v>
      </c>
      <c r="G54" s="44"/>
    </row>
    <row r="55" spans="1:8" ht="19.5" thickBot="1" x14ac:dyDescent="0.35">
      <c r="A55" s="36"/>
      <c r="B55" s="59" t="s">
        <v>8</v>
      </c>
      <c r="C55" s="59"/>
      <c r="D55" s="59"/>
      <c r="E55" s="59"/>
      <c r="F55" s="37">
        <f>F9+F19+F26+F33+F43+F50</f>
        <v>1030200</v>
      </c>
    </row>
    <row r="56" spans="1:8" x14ac:dyDescent="0.25">
      <c r="A56" s="27"/>
      <c r="B56" s="27"/>
      <c r="C56" s="27"/>
      <c r="D56" s="27"/>
      <c r="E56" s="27"/>
      <c r="F56" s="27"/>
    </row>
    <row r="57" spans="1:8" x14ac:dyDescent="0.25">
      <c r="A57" s="27"/>
      <c r="B57" s="27"/>
      <c r="C57" s="27"/>
      <c r="D57" s="27"/>
      <c r="E57" s="27"/>
      <c r="F57" s="27"/>
    </row>
    <row r="58" spans="1:8" x14ac:dyDescent="0.25">
      <c r="A58" s="27"/>
      <c r="B58" s="27"/>
      <c r="C58" s="27"/>
      <c r="D58" s="27"/>
      <c r="E58" s="27"/>
      <c r="F58" s="27"/>
    </row>
  </sheetData>
  <mergeCells count="28">
    <mergeCell ref="B11:F11"/>
    <mergeCell ref="B19:E19"/>
    <mergeCell ref="C17:E17"/>
    <mergeCell ref="C18:E18"/>
    <mergeCell ref="A2:F2"/>
    <mergeCell ref="B9:E9"/>
    <mergeCell ref="B4:F4"/>
    <mergeCell ref="C7:E7"/>
    <mergeCell ref="C8:E8"/>
    <mergeCell ref="B54:E54"/>
    <mergeCell ref="B55:E55"/>
    <mergeCell ref="B53:E53"/>
    <mergeCell ref="B45:F45"/>
    <mergeCell ref="C42:E42"/>
    <mergeCell ref="B43:E43"/>
    <mergeCell ref="B21:F21"/>
    <mergeCell ref="C24:E24"/>
    <mergeCell ref="C25:E25"/>
    <mergeCell ref="B26:E26"/>
    <mergeCell ref="B28:F28"/>
    <mergeCell ref="C48:E48"/>
    <mergeCell ref="C49:E49"/>
    <mergeCell ref="B50:E50"/>
    <mergeCell ref="C31:E31"/>
    <mergeCell ref="C32:E32"/>
    <mergeCell ref="B33:E33"/>
    <mergeCell ref="B35:F35"/>
    <mergeCell ref="C41:E41"/>
  </mergeCells>
  <pageMargins left="0.7" right="0.7" top="0.75" bottom="0.75" header="0.3" footer="0.3"/>
  <pageSetup paperSize="9" scale="6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2020-02-27T10:45:26Z</dcterms:modified>
</cp:coreProperties>
</file>