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2" i="1" l="1"/>
  <c r="D13" i="1"/>
  <c r="D10" i="1" l="1"/>
  <c r="D6" i="1"/>
  <c r="D2" i="1" l="1"/>
  <c r="D7" i="1" l="1"/>
  <c r="D3" i="1"/>
  <c r="D9" i="1"/>
  <c r="D5" i="1"/>
  <c r="D4" i="1"/>
</calcChain>
</file>

<file path=xl/sharedStrings.xml><?xml version="1.0" encoding="utf-8"?>
<sst xmlns="http://schemas.openxmlformats.org/spreadsheetml/2006/main" count="29" uniqueCount="29">
  <si>
    <t>Назва товару,послуги</t>
  </si>
  <si>
    <t>кількість</t>
  </si>
  <si>
    <t>ціна за од.</t>
  </si>
  <si>
    <t>туя "Смарагд"1,80-2 м.</t>
  </si>
  <si>
    <t>проф.субстрат "Розквіт" для хвойних, 80 л.</t>
  </si>
  <si>
    <t>2 ходки</t>
  </si>
  <si>
    <t>Оренда маніпулятора для загрузки/вигрузки</t>
  </si>
  <si>
    <t>ціна загальна, грн</t>
  </si>
  <si>
    <t>Доставка 10  тонна машина</t>
  </si>
  <si>
    <t>Добриво для хвойних "Зелений гай"</t>
  </si>
  <si>
    <t>на 1 день</t>
  </si>
  <si>
    <t>2 уп по 10 кг</t>
  </si>
  <si>
    <t>Посадочні роботи</t>
  </si>
  <si>
    <t>10% від вартості рослин</t>
  </si>
  <si>
    <t>Загальна вартість проекту</t>
  </si>
  <si>
    <t>Відсоток обов'язкового резерову 20%</t>
  </si>
  <si>
    <t>Газонна трава спортивна Jacklin Seeds (Жаклін Сідс), 5кг</t>
  </si>
  <si>
    <t>Чорнозем</t>
  </si>
  <si>
    <t>330 мішків (по 2,5 мішка на 132 дерев)</t>
  </si>
  <si>
    <t>5 тонн (52 м*20м площа зеленої зони)</t>
  </si>
  <si>
    <t>Дерен білий Елегантиссіма</t>
  </si>
  <si>
    <t>24 шт.</t>
  </si>
  <si>
    <t>Довжтна огорожі з дерена білого - 12 м, крок висадки -0,5 м</t>
  </si>
  <si>
    <t>проф.субстрат "Розквіт" універсальний, 80 л.</t>
  </si>
  <si>
    <t>6 мішків (по 0,25 мішка на 24 шт дерена)</t>
  </si>
  <si>
    <t>Довжина огорожі з туй - 98,4 м, крок висадки - 0,8 м.</t>
  </si>
  <si>
    <t>123шт.</t>
  </si>
  <si>
    <t>Площа ділянки 24Х54м=12,96 м.кв. - 13 соток</t>
  </si>
  <si>
    <t>1 уп. по 5 кг На 24Х54 м (13 соток) потрібно 10 кг-2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</si>
</sst>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" sqref="D2:D12"/>
    </sheetView>
  </sheetViews>
  <sheetFormatPr defaultRowHeight="14.4" x14ac:dyDescent="0.3"/>
  <cols>
    <col min="1" max="1" width="55.109375" customWidth="1"/>
    <col min="2" max="2" width="50.33203125" customWidth="1"/>
    <col min="3" max="3" width="24.88671875" customWidth="1"/>
    <col min="4" max="4" width="18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7</v>
      </c>
    </row>
    <row r="2" spans="1:4" x14ac:dyDescent="0.3">
      <c r="A2" s="1" t="s">
        <v>3</v>
      </c>
      <c r="B2" s="1" t="s">
        <v>26</v>
      </c>
      <c r="C2" s="1">
        <v>1950</v>
      </c>
      <c r="D2" s="1">
        <f>123*1950</f>
        <v>239850</v>
      </c>
    </row>
    <row r="3" spans="1:4" x14ac:dyDescent="0.3">
      <c r="A3" s="1" t="s">
        <v>20</v>
      </c>
      <c r="B3" s="1" t="s">
        <v>21</v>
      </c>
      <c r="C3" s="1">
        <v>200</v>
      </c>
      <c r="D3" s="1">
        <f>24*200</f>
        <v>4800</v>
      </c>
    </row>
    <row r="4" spans="1:4" x14ac:dyDescent="0.3">
      <c r="A4" s="1" t="s">
        <v>4</v>
      </c>
      <c r="B4" s="1" t="s">
        <v>18</v>
      </c>
      <c r="C4" s="1">
        <v>135</v>
      </c>
      <c r="D4" s="1">
        <f>330*135</f>
        <v>44550</v>
      </c>
    </row>
    <row r="5" spans="1:4" x14ac:dyDescent="0.3">
      <c r="A5" s="1" t="s">
        <v>9</v>
      </c>
      <c r="B5" s="1" t="s">
        <v>11</v>
      </c>
      <c r="C5" s="1">
        <v>595</v>
      </c>
      <c r="D5" s="1">
        <f>2*595</f>
        <v>1190</v>
      </c>
    </row>
    <row r="6" spans="1:4" x14ac:dyDescent="0.3">
      <c r="A6" s="1" t="s">
        <v>23</v>
      </c>
      <c r="B6" s="1" t="s">
        <v>24</v>
      </c>
      <c r="C6" s="1">
        <v>135</v>
      </c>
      <c r="D6" s="1">
        <f>6*135</f>
        <v>810</v>
      </c>
    </row>
    <row r="7" spans="1:4" x14ac:dyDescent="0.3">
      <c r="A7" s="1" t="s">
        <v>8</v>
      </c>
      <c r="B7" s="1" t="s">
        <v>5</v>
      </c>
      <c r="C7" s="1">
        <v>3500</v>
      </c>
      <c r="D7" s="1">
        <f>2*3500</f>
        <v>7000</v>
      </c>
    </row>
    <row r="8" spans="1:4" x14ac:dyDescent="0.3">
      <c r="A8" s="1" t="s">
        <v>6</v>
      </c>
      <c r="B8" s="1" t="s">
        <v>10</v>
      </c>
      <c r="C8" s="1">
        <v>6000</v>
      </c>
      <c r="D8" s="1">
        <v>6000</v>
      </c>
    </row>
    <row r="9" spans="1:4" x14ac:dyDescent="0.3">
      <c r="A9" s="1" t="s">
        <v>17</v>
      </c>
      <c r="B9" s="1" t="s">
        <v>19</v>
      </c>
      <c r="C9" s="1">
        <v>600</v>
      </c>
      <c r="D9" s="1">
        <f>5*600</f>
        <v>3000</v>
      </c>
    </row>
    <row r="10" spans="1:4" x14ac:dyDescent="0.3">
      <c r="A10" s="1" t="s">
        <v>16</v>
      </c>
      <c r="B10" s="1" t="s">
        <v>28</v>
      </c>
      <c r="C10" s="1">
        <v>1130</v>
      </c>
      <c r="D10" s="1">
        <f>C10*2</f>
        <v>2260</v>
      </c>
    </row>
    <row r="11" spans="1:4" x14ac:dyDescent="0.3">
      <c r="A11" s="1" t="s">
        <v>12</v>
      </c>
      <c r="B11" s="1"/>
      <c r="C11" s="1" t="s">
        <v>13</v>
      </c>
      <c r="D11" s="1">
        <v>24465</v>
      </c>
    </row>
    <row r="12" spans="1:4" x14ac:dyDescent="0.3">
      <c r="A12" s="2" t="s">
        <v>15</v>
      </c>
      <c r="B12" s="1"/>
      <c r="C12" s="1"/>
      <c r="D12" s="1">
        <f>SUM(D2:D11)*20%</f>
        <v>66785</v>
      </c>
    </row>
    <row r="13" spans="1:4" x14ac:dyDescent="0.3">
      <c r="A13" s="2" t="s">
        <v>14</v>
      </c>
      <c r="B13" s="1"/>
      <c r="C13" s="1"/>
      <c r="D13" s="2">
        <f>SUM(D2:D12)</f>
        <v>400710</v>
      </c>
    </row>
    <row r="15" spans="1:4" x14ac:dyDescent="0.3">
      <c r="A15" t="s">
        <v>25</v>
      </c>
    </row>
    <row r="16" spans="1:4" x14ac:dyDescent="0.3">
      <c r="A16" t="s">
        <v>22</v>
      </c>
    </row>
    <row r="17" spans="1:1" x14ac:dyDescent="0.3">
      <c r="A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2020-02-26T13:12:53Z</dcterms:modified>
</cp:coreProperties>
</file>