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<sst xmlns="http://schemas.openxmlformats.org/spreadsheetml/2006/main" count="45" uniqueCount="45">
  <si>
    <t>Предмет</t>
  </si>
  <si>
    <t>Количество (шт.)</t>
  </si>
  <si>
    <t>Цена за штуку</t>
  </si>
  <si>
    <t>Цена общая</t>
  </si>
  <si>
    <t>Ссылка на похожий товар</t>
  </si>
  <si>
    <t>Стул</t>
  </si>
  <si>
    <t>https://rozetka.com.ua/primtex_plus_samba_alum_s-82/p3029129/</t>
  </si>
  <si>
    <t>Стол 160*60</t>
  </si>
  <si>
    <t>https://rozetka.com.ua/69271598/p69271598/</t>
  </si>
  <si>
    <t>Стол 120*70</t>
  </si>
  <si>
    <t>https://rozetka.com.ua/69272132/p69272132/</t>
  </si>
  <si>
    <t>Столик маленький</t>
  </si>
  <si>
    <t>https://rozetka.com.ua/34251407/p34251407/#tab=characteristics</t>
  </si>
  <si>
    <t>Кресло-мешок</t>
  </si>
  <si>
    <t>https://poparada.ua/kreslo-grusha</t>
  </si>
  <si>
    <t>Удлинитель</t>
  </si>
  <si>
    <t>https://rozetka.com.ua/powerplant_ppsa10m70s5/p22236117/</t>
  </si>
  <si>
    <t>Флипчарт</t>
  </si>
  <si>
    <t>https://rozetka.com.ua/axent_9703_a/p42536648/#tab=characteristics</t>
  </si>
  <si>
    <t>Маркеры</t>
  </si>
  <si>
    <t>https://rozetka.com.ua/2x3_as104/p6544264/</t>
  </si>
  <si>
    <t>Проектор</t>
  </si>
  <si>
    <t>https://rozetka.com.ua/projector/c80012/sort=cheap;20975=1996;20991=1973;35519=44984/</t>
  </si>
  <si>
    <t>Кафедра для спикера</t>
  </si>
  <si>
    <t>https://rozetka.com.ua/59827262/p59827262/</t>
  </si>
  <si>
    <t>Микшер + Колонки</t>
  </si>
  <si>
    <t>https://rozetka.com.ua/projector/c80012/sort=cheap;20975=1996;20988=1982;20991=1973;35519=44984/</t>
  </si>
  <si>
    <t>Микрофон + Петличка + База</t>
  </si>
  <si>
    <t>https://rozetka.com.ua/alto_professional_mixpack_10/p9177858/#tab=all</t>
  </si>
  <si>
    <t>Переходники Аудио видео, захвата сигнала</t>
  </si>
  <si>
    <t>https://1-m.com.ua/radiosistema_s_ruchnym_i_petlichnym_mikrofonom_shure_blx1288e_cvl/</t>
  </si>
  <si>
    <t>Экран квм метр</t>
  </si>
  <si>
    <t>https://prom.ua/Tribuny-dlya-vystuplenij?a644=31381&amp;a644=159632</t>
  </si>
  <si>
    <t>Крепление</t>
  </si>
  <si>
    <t>https://rozetka.com.ua/digitus_ak_510300_050_s/p57781017/</t>
  </si>
  <si>
    <t>Кликер</t>
  </si>
  <si>
    <t>https://all4mac.com.ua/p/mac/cables-and-adapters/usb-c-digital-av-multiport-adapter/?gclid=EAIaIQobChMIgZPAop_j4AIVj00YCh38xw8QEAAYAiAAEgLFbPD_BwE</t>
  </si>
  <si>
    <t>Стойки для колонок</t>
  </si>
  <si>
    <t>https://pro-ekran.com/jekrany/bolshie-ekrany</t>
  </si>
  <si>
    <t>Непередбачувані витрати</t>
  </si>
  <si>
    <t>https://rozetka.com.ua/2e_2e_lpp_1b/p46263496/</t>
  </si>
  <si>
    <t>Итого:</t>
  </si>
  <si>
    <t>https://rozetka.com.ua/search/?text=xlr+%D0%BA%D0%B0%D0%B1%D0%B5%D0%BB%D1%8C</t>
  </si>
  <si>
    <t>https://novostar.ua/ekrany/</t>
  </si>
  <si>
    <t>https://hotline.ua/office/proektory/3607-35187-36690-374219/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</si>
</sst>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</font>
    <font/>
    <font>
      <u/>
      <color rgb="FF1155CC"/>
      <name val="Arial"/>
    </font>
    <font>
      <name val="Arial"/>
    </font>
    <font>
      <u/>
      <color rgb="FF1155CC"/>
      <name val="Arial"/>
    </font>
    <font>
      <u/>
      <color rgb="FF1155CC"/>
      <name val="Arial"/>
    </font>
    <font>
      <u/>
      <color rgb="FF0000FF"/>
    </font>
    <font>
      <u/>
      <color rgb="FF0000FF"/>
      <name val="Arial"/>
    </font>
    <font>
      <u/>
      <color rgb="FF0000FF"/>
      <name val="Arial"/>
    </font>
    <font>
      <b/>
      <name val="Arial"/>
    </font>
  </fonts>
  <fills count="6">
    <fill>
      <patternFill patternType="none"/>
    </fill>
    <fill>
      <patternFill patternType="lightGray"/>
    </fill>
    <fill>
      <patternFill patternType="solid">
        <fgColor rgb="FFA4C2F4"/>
        <bgColor rgb="FFA4C2F4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B7B7B7"/>
        <bgColor rgb="FFB7B7B7"/>
      </patternFill>
    </fill>
  </fills>
  <borders count="2">
    <border/>
    <border>
      <right/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0" fontId="1" numFmtId="0" xfId="0" applyAlignment="1" applyFont="1">
      <alignment readingOrder="0"/>
    </xf>
    <xf borderId="1" fillId="0" fontId="2" numFmtId="0" xfId="0" applyAlignment="1" applyBorder="1" applyFont="1">
      <alignment shrinkToFit="0" vertical="bottom" wrapText="0"/>
    </xf>
    <xf borderId="1" fillId="0" fontId="3" numFmtId="0" xfId="0" applyAlignment="1" applyBorder="1" applyFont="1">
      <alignment vertical="bottom"/>
    </xf>
    <xf borderId="0" fillId="0" fontId="4" numFmtId="0" xfId="0" applyAlignment="1" applyFont="1">
      <alignment readingOrder="0" vertical="bottom"/>
    </xf>
    <xf borderId="1" fillId="0" fontId="5" numFmtId="0" xfId="0" applyAlignment="1" applyBorder="1" applyFont="1">
      <alignment readingOrder="0" shrinkToFit="0" vertical="bottom" wrapText="0"/>
    </xf>
    <xf borderId="0" fillId="0" fontId="3" numFmtId="0" xfId="0" applyAlignment="1" applyFont="1">
      <alignment vertical="bottom"/>
    </xf>
    <xf borderId="0" fillId="3" fontId="1" numFmtId="0" xfId="0" applyAlignment="1" applyFill="1" applyFont="1">
      <alignment readingOrder="0"/>
    </xf>
    <xf borderId="0" fillId="3" fontId="1" numFmtId="0" xfId="0" applyFont="1"/>
    <xf borderId="0" fillId="0" fontId="6" numFmtId="0" xfId="0" applyAlignment="1" applyFont="1">
      <alignment readingOrder="0"/>
    </xf>
    <xf borderId="0" fillId="0" fontId="3" numFmtId="0" xfId="0" applyAlignment="1" applyFont="1">
      <alignment horizontal="right" vertical="bottom"/>
    </xf>
    <xf borderId="0" fillId="0" fontId="3" numFmtId="0" xfId="0" applyAlignment="1" applyFont="1">
      <alignment readingOrder="0" vertical="bottom"/>
    </xf>
    <xf borderId="0" fillId="0" fontId="7" numFmtId="0" xfId="0" applyAlignment="1" applyFont="1">
      <alignment readingOrder="0"/>
    </xf>
    <xf borderId="0" fillId="0" fontId="3" numFmtId="0" xfId="0" applyAlignment="1" applyFont="1">
      <alignment horizontal="right" readingOrder="0" vertical="bottom"/>
    </xf>
    <xf borderId="0" fillId="0" fontId="8" numFmtId="0" xfId="0" applyAlignment="1" applyFont="1">
      <alignment readingOrder="0" vertical="bottom"/>
    </xf>
    <xf borderId="0" fillId="4" fontId="9" numFmtId="0" xfId="0" applyAlignment="1" applyFill="1" applyFont="1">
      <alignment readingOrder="0" vertical="bottom"/>
    </xf>
    <xf borderId="0" fillId="4" fontId="3" numFmtId="9" xfId="0" applyAlignment="1" applyFont="1" applyNumberFormat="1">
      <alignment horizontal="right" readingOrder="0" vertical="bottom"/>
    </xf>
    <xf borderId="0" fillId="4" fontId="3" numFmtId="0" xfId="0" applyAlignment="1" applyFont="1">
      <alignment vertical="bottom"/>
    </xf>
    <xf borderId="0" fillId="0" fontId="9" numFmtId="0" xfId="0" applyAlignment="1" applyFont="1">
      <alignment vertical="bottom"/>
    </xf>
    <xf borderId="0" fillId="5" fontId="9" numFmtId="0" xfId="0" applyAlignment="1" applyFill="1" applyFont="1">
      <alignment vertical="bottom"/>
    </xf>
    <xf borderId="0" fillId="5" fontId="3" numFmtId="0" xfId="0" applyAlignment="1" applyFon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s://novostar.ua/ekrany/" TargetMode="External"/><Relationship Id="rId11" Type="http://schemas.openxmlformats.org/officeDocument/2006/relationships/hyperlink" Target="https://rozetka.com.ua/projector/c80012/sort=cheap;20975=1996;20988=1982;20991=1973;35519=44984/" TargetMode="External"/><Relationship Id="rId22" Type="http://schemas.openxmlformats.org/officeDocument/2006/relationships/drawing" Target="../drawings/drawing1.xml"/><Relationship Id="rId10" Type="http://schemas.openxmlformats.org/officeDocument/2006/relationships/hyperlink" Target="https://rozetka.com.ua/59827262/p59827262/" TargetMode="External"/><Relationship Id="rId21" Type="http://schemas.openxmlformats.org/officeDocument/2006/relationships/hyperlink" Target="https://hotline.ua/office/proektory/3607-35187-36690-374219/" TargetMode="External"/><Relationship Id="rId13" Type="http://schemas.openxmlformats.org/officeDocument/2006/relationships/hyperlink" Target="https://1-m.com.ua/radiosistema_s_ruchnym_i_petlichnym_mikrofonom_shure_blx1288e_cvl/" TargetMode="External"/><Relationship Id="rId12" Type="http://schemas.openxmlformats.org/officeDocument/2006/relationships/hyperlink" Target="https://rozetka.com.ua/alto_professional_mixpack_10/p9177858/" TargetMode="External"/><Relationship Id="rId1" Type="http://schemas.openxmlformats.org/officeDocument/2006/relationships/hyperlink" Target="https://rozetka.com.ua/primtex_plus_samba_alum_s-82/p3029129/" TargetMode="External"/><Relationship Id="rId2" Type="http://schemas.openxmlformats.org/officeDocument/2006/relationships/hyperlink" Target="https://rozetka.com.ua/69271598/p69271598/" TargetMode="External"/><Relationship Id="rId3" Type="http://schemas.openxmlformats.org/officeDocument/2006/relationships/hyperlink" Target="https://rozetka.com.ua/69272132/p69272132/" TargetMode="External"/><Relationship Id="rId4" Type="http://schemas.openxmlformats.org/officeDocument/2006/relationships/hyperlink" Target="https://rozetka.com.ua/34251407/p34251407/" TargetMode="External"/><Relationship Id="rId9" Type="http://schemas.openxmlformats.org/officeDocument/2006/relationships/hyperlink" Target="https://rozetka.com.ua/projector/c80012/sort=cheap;20975=1996;20991=1973;35519=44984/" TargetMode="External"/><Relationship Id="rId15" Type="http://schemas.openxmlformats.org/officeDocument/2006/relationships/hyperlink" Target="https://rozetka.com.ua/digitus_ak_510300_050_s/p57781017/" TargetMode="External"/><Relationship Id="rId14" Type="http://schemas.openxmlformats.org/officeDocument/2006/relationships/hyperlink" Target="https://prom.ua/Tribuny-dlya-vystuplenij?a644=31381&amp;a644=159632" TargetMode="External"/><Relationship Id="rId17" Type="http://schemas.openxmlformats.org/officeDocument/2006/relationships/hyperlink" Target="https://pro-ekran.com/jekrany/bolshie-ekrany" TargetMode="External"/><Relationship Id="rId16" Type="http://schemas.openxmlformats.org/officeDocument/2006/relationships/hyperlink" Target="https://all4mac.com.ua/p/mac/cables-and-adapters/usb-c-digital-av-multiport-adapter/?gclid=EAIaIQobChMIgZPAop_j4AIVj00YCh38xw8QEAAYAiAAEgLFbPD_BwE" TargetMode="External"/><Relationship Id="rId5" Type="http://schemas.openxmlformats.org/officeDocument/2006/relationships/hyperlink" Target="https://poparada.ua/kreslo-grusha" TargetMode="External"/><Relationship Id="rId19" Type="http://schemas.openxmlformats.org/officeDocument/2006/relationships/hyperlink" Target="https://rozetka.com.ua/search/?text=xlr+%D0%BA%D0%B0%D0%B1%D0%B5%D0%BB%D1%8C" TargetMode="External"/><Relationship Id="rId6" Type="http://schemas.openxmlformats.org/officeDocument/2006/relationships/hyperlink" Target="https://rozetka.com.ua/powerplant_ppsa10m70s5/p22236117/" TargetMode="External"/><Relationship Id="rId18" Type="http://schemas.openxmlformats.org/officeDocument/2006/relationships/hyperlink" Target="https://rozetka.com.ua/2e_2e_lpp_1b/p46263496/" TargetMode="External"/><Relationship Id="rId7" Type="http://schemas.openxmlformats.org/officeDocument/2006/relationships/hyperlink" Target="https://rozetka.com.ua/axent_9703_a/p42536648/" TargetMode="External"/><Relationship Id="rId8" Type="http://schemas.openxmlformats.org/officeDocument/2006/relationships/hyperlink" Target="https://rozetka.com.ua/2x3_as104/p654426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9.86"/>
    <col customWidth="1" min="2" max="2" width="16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M1" s="2" t="s">
        <v>4</v>
      </c>
    </row>
    <row r="2">
      <c r="A2" s="2" t="s">
        <v>5</v>
      </c>
      <c r="B2" s="2">
        <v>100.0</v>
      </c>
      <c r="C2" s="2">
        <v>1559.0</v>
      </c>
      <c r="D2">
        <f t="shared" ref="D2:D8" si="1">C2*B2</f>
        <v>155900</v>
      </c>
      <c r="M2" s="3" t="s">
        <v>6</v>
      </c>
      <c r="N2" s="4"/>
    </row>
    <row r="3">
      <c r="A3" s="2" t="s">
        <v>7</v>
      </c>
      <c r="B3" s="2">
        <v>16.0</v>
      </c>
      <c r="C3" s="2">
        <v>3361.0</v>
      </c>
      <c r="D3">
        <f t="shared" si="1"/>
        <v>53776</v>
      </c>
      <c r="M3" s="5" t="s">
        <v>8</v>
      </c>
      <c r="N3" s="3"/>
    </row>
    <row r="4">
      <c r="A4" s="2" t="s">
        <v>9</v>
      </c>
      <c r="B4" s="2">
        <v>36.0</v>
      </c>
      <c r="C4" s="2">
        <v>3000.0</v>
      </c>
      <c r="D4">
        <f t="shared" si="1"/>
        <v>108000</v>
      </c>
      <c r="M4" s="6" t="s">
        <v>10</v>
      </c>
      <c r="N4" s="4"/>
    </row>
    <row r="5">
      <c r="A5" s="2" t="s">
        <v>11</v>
      </c>
      <c r="B5" s="2">
        <v>4.0</v>
      </c>
      <c r="C5" s="2">
        <v>344.0</v>
      </c>
      <c r="D5">
        <f t="shared" si="1"/>
        <v>1376</v>
      </c>
      <c r="M5" s="3" t="s">
        <v>12</v>
      </c>
      <c r="N5" s="4"/>
    </row>
    <row r="6">
      <c r="A6" s="2" t="s">
        <v>13</v>
      </c>
      <c r="B6" s="2">
        <v>12.0</v>
      </c>
      <c r="C6" s="2">
        <v>1190.0</v>
      </c>
      <c r="D6">
        <f t="shared" si="1"/>
        <v>14280</v>
      </c>
      <c r="M6" s="3" t="s">
        <v>14</v>
      </c>
      <c r="N6" s="7"/>
    </row>
    <row r="7">
      <c r="A7" s="2" t="s">
        <v>15</v>
      </c>
      <c r="B7" s="2">
        <v>10.0</v>
      </c>
      <c r="C7" s="2">
        <v>179.0</v>
      </c>
      <c r="D7">
        <f t="shared" si="1"/>
        <v>1790</v>
      </c>
      <c r="M7" s="3" t="s">
        <v>16</v>
      </c>
      <c r="N7" s="4"/>
    </row>
    <row r="8">
      <c r="A8" s="2" t="s">
        <v>17</v>
      </c>
      <c r="B8" s="2">
        <v>3.0</v>
      </c>
      <c r="C8" s="8">
        <v>2000.0</v>
      </c>
      <c r="D8" s="9">
        <f t="shared" si="1"/>
        <v>6000</v>
      </c>
      <c r="M8" s="10" t="s">
        <v>18</v>
      </c>
    </row>
    <row r="9">
      <c r="A9" s="2" t="s">
        <v>19</v>
      </c>
      <c r="B9" s="2">
        <v>12.0</v>
      </c>
      <c r="C9" s="2">
        <v>150.0</v>
      </c>
      <c r="D9" s="2">
        <v>450.0</v>
      </c>
      <c r="M9" s="10" t="s">
        <v>20</v>
      </c>
    </row>
    <row r="10">
      <c r="A10" s="7" t="s">
        <v>21</v>
      </c>
      <c r="B10" s="11">
        <v>1.0</v>
      </c>
      <c r="C10" s="12">
        <v>120000.0</v>
      </c>
      <c r="D10" s="8">
        <f>C10*B10</f>
        <v>120000</v>
      </c>
      <c r="M10" s="10" t="s">
        <v>22</v>
      </c>
    </row>
    <row r="11">
      <c r="A11" s="7" t="s">
        <v>23</v>
      </c>
      <c r="B11" s="2">
        <v>1.0</v>
      </c>
      <c r="C11" s="2">
        <v>6000.0</v>
      </c>
      <c r="D11" s="2">
        <v>6000.0</v>
      </c>
      <c r="M11" s="13" t="s">
        <v>24</v>
      </c>
    </row>
    <row r="12">
      <c r="A12" s="2" t="s">
        <v>25</v>
      </c>
      <c r="B12" s="2">
        <v>1.0</v>
      </c>
      <c r="C12" s="2">
        <v>16000.0</v>
      </c>
      <c r="D12" s="2">
        <v>16000.0</v>
      </c>
      <c r="M12" s="3" t="s">
        <v>26</v>
      </c>
    </row>
    <row r="13">
      <c r="A13" s="12" t="s">
        <v>27</v>
      </c>
      <c r="B13" s="14">
        <v>1.0</v>
      </c>
      <c r="C13" s="2">
        <v>19000.0</v>
      </c>
      <c r="D13" s="2">
        <v>19000.0</v>
      </c>
      <c r="M13" s="15" t="s">
        <v>28</v>
      </c>
    </row>
    <row r="14">
      <c r="A14" s="12" t="s">
        <v>29</v>
      </c>
      <c r="B14" s="12">
        <v>1.0</v>
      </c>
      <c r="C14" s="2">
        <v>7900.0</v>
      </c>
      <c r="D14" s="2">
        <f>C14</f>
        <v>7900</v>
      </c>
      <c r="M14" s="15" t="s">
        <v>30</v>
      </c>
    </row>
    <row r="15">
      <c r="A15" s="12" t="s">
        <v>31</v>
      </c>
      <c r="B15" s="12">
        <v>15.0</v>
      </c>
      <c r="C15" s="12">
        <v>2000.0</v>
      </c>
      <c r="D15" s="7">
        <f>C15*B15</f>
        <v>30000</v>
      </c>
      <c r="M15" s="3" t="s">
        <v>32</v>
      </c>
    </row>
    <row r="16">
      <c r="A16" s="12" t="s">
        <v>33</v>
      </c>
      <c r="B16" s="14">
        <v>1.0</v>
      </c>
      <c r="C16" s="12">
        <v>600.0</v>
      </c>
      <c r="D16" s="12">
        <v>600.0</v>
      </c>
      <c r="M16" s="10" t="s">
        <v>34</v>
      </c>
    </row>
    <row r="17">
      <c r="A17" s="12" t="s">
        <v>35</v>
      </c>
      <c r="B17" s="14">
        <v>1.0</v>
      </c>
      <c r="C17" s="12">
        <v>2500.0</v>
      </c>
      <c r="D17" s="12">
        <v>2500.0</v>
      </c>
      <c r="M17" s="10" t="s">
        <v>36</v>
      </c>
    </row>
    <row r="18">
      <c r="A18" s="12" t="s">
        <v>37</v>
      </c>
      <c r="B18" s="12">
        <v>2.0</v>
      </c>
      <c r="C18" s="12">
        <v>2000.0</v>
      </c>
      <c r="D18" s="7">
        <f>C18*B18</f>
        <v>4000</v>
      </c>
      <c r="M18" s="10" t="s">
        <v>38</v>
      </c>
    </row>
    <row r="19">
      <c r="A19" s="16" t="s">
        <v>39</v>
      </c>
      <c r="B19" s="17">
        <v>0.2</v>
      </c>
      <c r="C19" s="18"/>
      <c r="D19" s="18"/>
      <c r="M19" s="10" t="s">
        <v>40</v>
      </c>
    </row>
    <row r="20">
      <c r="A20" s="7"/>
      <c r="B20" s="19"/>
      <c r="C20" s="20" t="s">
        <v>41</v>
      </c>
      <c r="D20" s="21">
        <f>sum(D2:D19)*1.2</f>
        <v>657086.4</v>
      </c>
      <c r="M20" s="10" t="s">
        <v>42</v>
      </c>
    </row>
    <row r="21">
      <c r="A21" s="7"/>
      <c r="B21" s="7"/>
      <c r="C21" s="12"/>
      <c r="D21" s="7"/>
      <c r="M21" s="10" t="s">
        <v>43</v>
      </c>
    </row>
    <row r="22">
      <c r="A22" s="7"/>
      <c r="B22" s="7"/>
      <c r="C22" s="7"/>
      <c r="D22" s="7"/>
      <c r="M22" s="10" t="s">
        <v>44</v>
      </c>
    </row>
  </sheetData>
  <hyperlinks>
    <hyperlink r:id="rId1" ref="M2"/>
    <hyperlink r:id="rId2" ref="M3"/>
    <hyperlink r:id="rId3" ref="M4"/>
    <hyperlink r:id="rId4" location="tab=characteristics" ref="M5"/>
    <hyperlink r:id="rId5" ref="M6"/>
    <hyperlink r:id="rId6" ref="M7"/>
    <hyperlink r:id="rId7" location="tab=characteristics" ref="M8"/>
    <hyperlink r:id="rId8" ref="M9"/>
    <hyperlink r:id="rId9" ref="M10"/>
    <hyperlink r:id="rId10" ref="M11"/>
    <hyperlink r:id="rId11" ref="M12"/>
    <hyperlink r:id="rId12" location="tab=all" ref="M13"/>
    <hyperlink r:id="rId13" ref="M14"/>
    <hyperlink r:id="rId14" ref="M15"/>
    <hyperlink r:id="rId15" ref="M16"/>
    <hyperlink r:id="rId16" ref="M17"/>
    <hyperlink r:id="rId17" ref="M18"/>
    <hyperlink r:id="rId18" ref="M19"/>
    <hyperlink r:id="rId19" ref="M20"/>
    <hyperlink r:id="rId20" ref="M21"/>
    <hyperlink r:id="rId21" ref="M22"/>
  </hyperlinks>
  <drawing r:id="rId22"/>
</worksheet>
</file>