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30" windowWidth="8715" windowHeight="52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E25" i="2"/>
  <c r="E36" i="2" s="1"/>
  <c r="E38" i="1" l="1"/>
  <c r="E40" i="1" s="1"/>
</calcChain>
</file>

<file path=xl/sharedStrings.xml><?xml version="1.0" encoding="utf-8"?>
<sst xmlns="http://schemas.openxmlformats.org/spreadsheetml/2006/main" count="76" uniqueCount="43">
  <si>
    <t>Сверлильний станок</t>
  </si>
  <si>
    <t>Паяльна станція</t>
  </si>
  <si>
    <t xml:space="preserve">Філамент </t>
  </si>
  <si>
    <t>Станом на початок 2019 ріку</t>
  </si>
  <si>
    <t xml:space="preserve">Назва </t>
  </si>
  <si>
    <t>Умова</t>
  </si>
  <si>
    <t>Кількість</t>
  </si>
  <si>
    <t>Вартість за одиницю</t>
  </si>
  <si>
    <t>Загальна вартість</t>
  </si>
  <si>
    <t>Смола епоксидна Ларит 285, кг</t>
  </si>
  <si>
    <t>Отвердитель LH 287, кг</t>
  </si>
  <si>
    <t>Смола інфузійна</t>
  </si>
  <si>
    <t xml:space="preserve">Отверджувач до інфуз. смоли </t>
  </si>
  <si>
    <t>Гелькоут эпоксидный (отвердж. додається), кг</t>
  </si>
  <si>
    <t>Жертовна тканина, м.п.</t>
  </si>
  <si>
    <t>Провідна сітка, м.п.</t>
  </si>
  <si>
    <t>Дренажна плівка, м.п.</t>
  </si>
  <si>
    <t>Вакуумна плівка, м.п.</t>
  </si>
  <si>
    <t>Конструкційні тканини та волокна</t>
  </si>
  <si>
    <t xml:space="preserve">Стеклоткань Aeroglass 280g/m2 </t>
  </si>
  <si>
    <t>від 10 м.п. (опт. від 100м.п.)</t>
  </si>
  <si>
    <t>Вуглетканина twill 3k 240 g/m2 (Italy)</t>
  </si>
  <si>
    <t>від 1 м2  (опт. від 100м.п.-20%)</t>
  </si>
  <si>
    <t>Вугле-кевларова тканина 165 g/m2</t>
  </si>
  <si>
    <t>Пряжа(rowing) кевларова,кг</t>
  </si>
  <si>
    <t>Препрег вуглетканина</t>
  </si>
  <si>
    <t>Попереднє замовлення(Ціна орієнтовна)</t>
  </si>
  <si>
    <t>Препрег кевларовий</t>
  </si>
  <si>
    <t>Всього</t>
  </si>
  <si>
    <t>Тепловізор</t>
  </si>
  <si>
    <t>https://simvolt.com.ua/p851130884-teplovizor-dlya-smartfoniv.html?gclid=EAIaIQobChMI__Tk3IiO4QIVhsmyCh07NgV5EAYYAiABEgJqGPD_BwE</t>
  </si>
  <si>
    <t>Система намотування волокна</t>
  </si>
  <si>
    <t>Ціна орієнтовна</t>
  </si>
  <si>
    <t>Драйвери</t>
  </si>
  <si>
    <t>Системна плата</t>
  </si>
  <si>
    <t>Шагові двигуни</t>
  </si>
  <si>
    <t>Напрямні</t>
  </si>
  <si>
    <t>Каретки</t>
  </si>
  <si>
    <t>Загалом</t>
  </si>
  <si>
    <t>Набір ручних інструментів</t>
  </si>
  <si>
    <t>Електронні компоненти</t>
  </si>
  <si>
    <t>Резерв 20%</t>
  </si>
  <si>
    <t>Разом з резервом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</si>
</sst>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2" fontId="0" fillId="0" borderId="0" xfId="0" applyNumberFormat="1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2" fillId="0" borderId="0" xfId="0" applyFont="1"/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22" workbookViewId="0">
      <selection activeCell="G42" sqref="G42"/>
    </sheetView>
  </sheetViews>
  <sheetFormatPr defaultRowHeight="15" x14ac:dyDescent="0.25"/>
  <cols>
    <col min="1" max="1" width="43.28515625" customWidth="1"/>
    <col min="2" max="2" width="9.5703125" customWidth="1"/>
  </cols>
  <sheetData>
    <row r="1" spans="1:5" x14ac:dyDescent="0.25">
      <c r="A1" s="4" t="s">
        <v>4</v>
      </c>
      <c r="B1" s="2" t="s">
        <v>5</v>
      </c>
      <c r="C1" s="2" t="s">
        <v>6</v>
      </c>
      <c r="D1" s="2" t="s">
        <v>7</v>
      </c>
      <c r="E1" s="2" t="s">
        <v>8</v>
      </c>
    </row>
    <row r="3" spans="1:5" x14ac:dyDescent="0.25">
      <c r="A3" s="2" t="s">
        <v>9</v>
      </c>
      <c r="B3" s="2"/>
      <c r="C3" s="2">
        <v>6</v>
      </c>
      <c r="D3" s="2">
        <v>682</v>
      </c>
      <c r="E3" s="2">
        <f>C3*D3</f>
        <v>4092</v>
      </c>
    </row>
    <row r="4" spans="1:5" x14ac:dyDescent="0.25">
      <c r="A4" s="2" t="s">
        <v>10</v>
      </c>
      <c r="B4" s="2"/>
      <c r="C4" s="2">
        <v>4</v>
      </c>
      <c r="D4" s="2">
        <v>930</v>
      </c>
      <c r="E4" s="2">
        <f t="shared" ref="E4:E21" si="0">C4*D4</f>
        <v>3720</v>
      </c>
    </row>
    <row r="5" spans="1:5" x14ac:dyDescent="0.25">
      <c r="A5" s="2" t="s">
        <v>11</v>
      </c>
      <c r="B5" s="2"/>
      <c r="C5" s="2">
        <v>10</v>
      </c>
      <c r="D5" s="2">
        <v>570</v>
      </c>
      <c r="E5" s="2">
        <f t="shared" si="0"/>
        <v>5700</v>
      </c>
    </row>
    <row r="6" spans="1:5" x14ac:dyDescent="0.25">
      <c r="A6" s="2" t="s">
        <v>12</v>
      </c>
      <c r="B6" s="2"/>
      <c r="C6" s="2">
        <v>7</v>
      </c>
      <c r="D6" s="2">
        <v>220</v>
      </c>
      <c r="E6" s="2">
        <f t="shared" si="0"/>
        <v>1540</v>
      </c>
    </row>
    <row r="7" spans="1:5" x14ac:dyDescent="0.25">
      <c r="A7" s="2" t="s">
        <v>13</v>
      </c>
      <c r="B7" s="2"/>
      <c r="C7" s="2">
        <v>6</v>
      </c>
      <c r="D7" s="2">
        <v>1200</v>
      </c>
      <c r="E7" s="2">
        <f t="shared" si="0"/>
        <v>7200</v>
      </c>
    </row>
    <row r="8" spans="1:5" x14ac:dyDescent="0.25">
      <c r="A8" s="2"/>
      <c r="B8" s="2"/>
      <c r="C8" s="3"/>
      <c r="D8" s="2"/>
      <c r="E8" s="2">
        <f t="shared" si="0"/>
        <v>0</v>
      </c>
    </row>
    <row r="9" spans="1:5" x14ac:dyDescent="0.25">
      <c r="A9" s="2" t="s">
        <v>14</v>
      </c>
      <c r="B9" s="2"/>
      <c r="C9" s="2">
        <v>20</v>
      </c>
      <c r="D9" s="2">
        <v>90</v>
      </c>
      <c r="E9" s="2">
        <f t="shared" si="0"/>
        <v>1800</v>
      </c>
    </row>
    <row r="10" spans="1:5" x14ac:dyDescent="0.25">
      <c r="A10" s="2" t="s">
        <v>15</v>
      </c>
      <c r="B10" s="2"/>
      <c r="C10" s="2">
        <v>20</v>
      </c>
      <c r="D10" s="2">
        <v>150</v>
      </c>
      <c r="E10" s="2">
        <f t="shared" si="0"/>
        <v>3000</v>
      </c>
    </row>
    <row r="11" spans="1:5" x14ac:dyDescent="0.25">
      <c r="A11" s="2" t="s">
        <v>16</v>
      </c>
      <c r="B11" s="2"/>
      <c r="C11" s="2">
        <v>20</v>
      </c>
      <c r="D11" s="2">
        <v>20</v>
      </c>
      <c r="E11" s="2">
        <f t="shared" si="0"/>
        <v>400</v>
      </c>
    </row>
    <row r="12" spans="1:5" x14ac:dyDescent="0.25">
      <c r="A12" s="2" t="s">
        <v>17</v>
      </c>
      <c r="B12" s="2"/>
      <c r="C12" s="2">
        <v>15</v>
      </c>
      <c r="D12" s="2">
        <v>57</v>
      </c>
      <c r="E12" s="2">
        <f t="shared" si="0"/>
        <v>855</v>
      </c>
    </row>
    <row r="13" spans="1:5" x14ac:dyDescent="0.25">
      <c r="E13" s="2">
        <f t="shared" si="0"/>
        <v>0</v>
      </c>
    </row>
    <row r="14" spans="1:5" x14ac:dyDescent="0.25">
      <c r="A14" s="4" t="s">
        <v>18</v>
      </c>
      <c r="B14" s="2"/>
      <c r="C14" s="2"/>
      <c r="D14" s="2"/>
      <c r="E14" s="2">
        <f t="shared" si="0"/>
        <v>0</v>
      </c>
    </row>
    <row r="15" spans="1:5" x14ac:dyDescent="0.25">
      <c r="A15" s="2" t="s">
        <v>19</v>
      </c>
      <c r="B15" s="2" t="s">
        <v>20</v>
      </c>
      <c r="C15" s="2">
        <v>50</v>
      </c>
      <c r="D15" s="2">
        <v>69</v>
      </c>
      <c r="E15" s="2">
        <f t="shared" si="0"/>
        <v>3450</v>
      </c>
    </row>
    <row r="16" spans="1:5" x14ac:dyDescent="0.25">
      <c r="A16" s="2" t="s">
        <v>21</v>
      </c>
      <c r="B16" s="2" t="s">
        <v>22</v>
      </c>
      <c r="C16" s="2">
        <v>20</v>
      </c>
      <c r="D16" s="2">
        <v>650</v>
      </c>
      <c r="E16" s="2">
        <f t="shared" si="0"/>
        <v>13000</v>
      </c>
    </row>
    <row r="17" spans="1:5" x14ac:dyDescent="0.25">
      <c r="A17" s="2" t="s">
        <v>23</v>
      </c>
      <c r="B17" s="2"/>
      <c r="C17" s="2">
        <v>20</v>
      </c>
      <c r="D17" s="2">
        <v>550</v>
      </c>
      <c r="E17" s="2">
        <f t="shared" si="0"/>
        <v>11000</v>
      </c>
    </row>
    <row r="18" spans="1:5" x14ac:dyDescent="0.25">
      <c r="E18" s="2">
        <f t="shared" si="0"/>
        <v>0</v>
      </c>
    </row>
    <row r="19" spans="1:5" x14ac:dyDescent="0.25">
      <c r="A19" s="2" t="s">
        <v>24</v>
      </c>
      <c r="B19" s="2"/>
      <c r="C19" s="2">
        <v>2</v>
      </c>
      <c r="D19" s="2">
        <v>2850</v>
      </c>
      <c r="E19" s="2">
        <f t="shared" si="0"/>
        <v>5700</v>
      </c>
    </row>
    <row r="20" spans="1:5" x14ac:dyDescent="0.25">
      <c r="A20" s="2" t="s">
        <v>25</v>
      </c>
      <c r="B20" s="6" t="s">
        <v>26</v>
      </c>
      <c r="C20" s="2">
        <v>15</v>
      </c>
      <c r="D20" s="2">
        <v>800</v>
      </c>
      <c r="E20" s="2">
        <f t="shared" si="0"/>
        <v>12000</v>
      </c>
    </row>
    <row r="21" spans="1:5" x14ac:dyDescent="0.25">
      <c r="A21" s="2" t="s">
        <v>27</v>
      </c>
      <c r="B21" s="6"/>
      <c r="C21" s="2">
        <v>15</v>
      </c>
      <c r="D21" s="2">
        <v>600</v>
      </c>
      <c r="E21" s="2">
        <f t="shared" si="0"/>
        <v>9000</v>
      </c>
    </row>
    <row r="22" spans="1:5" x14ac:dyDescent="0.25">
      <c r="A22" s="2"/>
      <c r="B22" s="2"/>
      <c r="C22" s="2"/>
      <c r="D22" s="4"/>
      <c r="E22" s="2"/>
    </row>
    <row r="23" spans="1:5" x14ac:dyDescent="0.25">
      <c r="A23" s="2"/>
      <c r="B23" s="2"/>
      <c r="C23" s="2"/>
      <c r="D23" s="4"/>
      <c r="E23" s="2"/>
    </row>
    <row r="24" spans="1:5" x14ac:dyDescent="0.25">
      <c r="A24" s="4" t="s">
        <v>29</v>
      </c>
      <c r="B24" s="2"/>
      <c r="C24" s="2">
        <v>1</v>
      </c>
      <c r="D24" s="2">
        <v>10000</v>
      </c>
      <c r="E24" s="2">
        <v>10000</v>
      </c>
    </row>
    <row r="26" spans="1:5" x14ac:dyDescent="0.25">
      <c r="A26" s="4" t="s">
        <v>31</v>
      </c>
      <c r="B26" s="6" t="s">
        <v>32</v>
      </c>
      <c r="C26" s="2"/>
      <c r="D26" s="2"/>
      <c r="E26" s="7">
        <v>35000</v>
      </c>
    </row>
    <row r="27" spans="1:5" x14ac:dyDescent="0.25">
      <c r="A27" s="2" t="s">
        <v>33</v>
      </c>
      <c r="B27" s="6"/>
      <c r="C27" s="2"/>
      <c r="D27" s="2"/>
      <c r="E27" s="7"/>
    </row>
    <row r="28" spans="1:5" x14ac:dyDescent="0.25">
      <c r="A28" s="2" t="s">
        <v>34</v>
      </c>
      <c r="B28" s="6"/>
      <c r="C28" s="2"/>
      <c r="D28" s="2"/>
      <c r="E28" s="7"/>
    </row>
    <row r="29" spans="1:5" x14ac:dyDescent="0.25">
      <c r="A29" s="2" t="s">
        <v>35</v>
      </c>
      <c r="B29" s="6"/>
      <c r="C29" s="2"/>
      <c r="D29" s="2"/>
      <c r="E29" s="7"/>
    </row>
    <row r="30" spans="1:5" x14ac:dyDescent="0.25">
      <c r="A30" s="2" t="s">
        <v>36</v>
      </c>
      <c r="B30" s="6"/>
      <c r="C30" s="2"/>
      <c r="D30" s="2"/>
      <c r="E30" s="7"/>
    </row>
    <row r="31" spans="1:5" x14ac:dyDescent="0.25">
      <c r="A31" s="2" t="s">
        <v>37</v>
      </c>
      <c r="B31" s="6"/>
      <c r="C31" s="2"/>
      <c r="D31" s="2"/>
      <c r="E31" s="7"/>
    </row>
    <row r="33" spans="1:5" x14ac:dyDescent="0.25">
      <c r="A33" s="5" t="s">
        <v>0</v>
      </c>
      <c r="D33" s="2"/>
      <c r="E33" s="1">
        <v>5000</v>
      </c>
    </row>
    <row r="34" spans="1:5" x14ac:dyDescent="0.25">
      <c r="A34" s="5" t="s">
        <v>1</v>
      </c>
      <c r="E34" s="1">
        <v>3000</v>
      </c>
    </row>
    <row r="35" spans="1:5" x14ac:dyDescent="0.25">
      <c r="A35" t="s">
        <v>39</v>
      </c>
      <c r="E35" s="1">
        <v>3000</v>
      </c>
    </row>
    <row r="36" spans="1:5" x14ac:dyDescent="0.25">
      <c r="A36" t="s">
        <v>40</v>
      </c>
      <c r="E36" s="1">
        <v>8000</v>
      </c>
    </row>
    <row r="37" spans="1:5" x14ac:dyDescent="0.25">
      <c r="A37" t="s">
        <v>2</v>
      </c>
      <c r="E37" s="1">
        <v>4000</v>
      </c>
    </row>
    <row r="38" spans="1:5" x14ac:dyDescent="0.25">
      <c r="A38" s="5" t="s">
        <v>28</v>
      </c>
      <c r="E38">
        <f>SUM(E3:E37)</f>
        <v>150457</v>
      </c>
    </row>
    <row r="39" spans="1:5" x14ac:dyDescent="0.25">
      <c r="A39" s="5" t="s">
        <v>41</v>
      </c>
      <c r="C39" s="1"/>
      <c r="E39">
        <v>30000</v>
      </c>
    </row>
    <row r="40" spans="1:5" x14ac:dyDescent="0.25">
      <c r="A40" s="5" t="s">
        <v>42</v>
      </c>
      <c r="C40" s="1"/>
      <c r="E40">
        <f>E38+E39</f>
        <v>180457</v>
      </c>
    </row>
    <row r="43" spans="1:5" x14ac:dyDescent="0.25">
      <c r="C43" s="1"/>
    </row>
    <row r="44" spans="1:5" x14ac:dyDescent="0.25">
      <c r="C44" s="1"/>
    </row>
    <row r="45" spans="1:5" x14ac:dyDescent="0.25">
      <c r="C45" s="1"/>
    </row>
    <row r="46" spans="1:5" x14ac:dyDescent="0.25">
      <c r="C46" s="1"/>
    </row>
  </sheetData>
  <mergeCells count="3">
    <mergeCell ref="B20:B21"/>
    <mergeCell ref="B26:B31"/>
    <mergeCell ref="E26:E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22" sqref="A22"/>
    </sheetView>
  </sheetViews>
  <sheetFormatPr defaultRowHeight="15" x14ac:dyDescent="0.25"/>
  <cols>
    <col min="1" max="1" width="43.28515625" customWidth="1"/>
  </cols>
  <sheetData>
    <row r="1" spans="1:16" x14ac:dyDescent="0.25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4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x14ac:dyDescent="0.25">
      <c r="A5" s="2" t="s">
        <v>9</v>
      </c>
      <c r="B5" s="2"/>
      <c r="C5" s="2">
        <v>5</v>
      </c>
      <c r="D5" s="2">
        <v>682</v>
      </c>
      <c r="E5" s="2">
        <v>3410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 t="s">
        <v>10</v>
      </c>
      <c r="B6" s="2"/>
      <c r="C6" s="2">
        <v>3</v>
      </c>
      <c r="D6" s="2">
        <v>930</v>
      </c>
      <c r="E6" s="2">
        <v>2790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11</v>
      </c>
      <c r="B7" s="2"/>
      <c r="C7" s="2">
        <v>20</v>
      </c>
      <c r="D7" s="2">
        <v>570</v>
      </c>
      <c r="E7" s="2">
        <v>11400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12</v>
      </c>
      <c r="B8" s="2"/>
      <c r="C8" s="2">
        <v>6</v>
      </c>
      <c r="D8" s="2">
        <v>220</v>
      </c>
      <c r="E8" s="2">
        <v>1320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13</v>
      </c>
      <c r="B9" s="2"/>
      <c r="C9" s="2">
        <v>5</v>
      </c>
      <c r="D9" s="2">
        <v>1200</v>
      </c>
      <c r="E9" s="2">
        <v>6000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14</v>
      </c>
      <c r="B11" s="2"/>
      <c r="C11" s="2">
        <v>15</v>
      </c>
      <c r="D11" s="2">
        <v>90</v>
      </c>
      <c r="E11" s="2">
        <v>1350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15</v>
      </c>
      <c r="B12" s="2"/>
      <c r="C12" s="2">
        <v>15</v>
      </c>
      <c r="D12" s="2">
        <v>150</v>
      </c>
      <c r="E12" s="2">
        <v>2250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16</v>
      </c>
      <c r="B13" s="2"/>
      <c r="C13" s="2">
        <v>15</v>
      </c>
      <c r="D13" s="2">
        <v>20</v>
      </c>
      <c r="E13" s="2">
        <v>300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17</v>
      </c>
      <c r="B14" s="2"/>
      <c r="C14" s="2">
        <v>10</v>
      </c>
      <c r="D14" s="2">
        <v>57</v>
      </c>
      <c r="E14" s="2">
        <v>570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6" spans="1:16" x14ac:dyDescent="0.25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6" x14ac:dyDescent="0.25">
      <c r="A17" s="2" t="s">
        <v>19</v>
      </c>
      <c r="B17" s="2" t="s">
        <v>20</v>
      </c>
      <c r="C17" s="2">
        <v>50</v>
      </c>
      <c r="D17" s="2">
        <v>69</v>
      </c>
      <c r="E17" s="2">
        <v>3450</v>
      </c>
      <c r="F17" s="2"/>
    </row>
    <row r="18" spans="1:6" x14ac:dyDescent="0.25">
      <c r="A18" s="2" t="s">
        <v>21</v>
      </c>
      <c r="B18" s="2" t="s">
        <v>22</v>
      </c>
      <c r="C18" s="2">
        <v>10</v>
      </c>
      <c r="D18" s="2">
        <v>750</v>
      </c>
      <c r="E18" s="2">
        <v>7500</v>
      </c>
      <c r="F18" s="2"/>
    </row>
    <row r="19" spans="1:6" x14ac:dyDescent="0.25">
      <c r="A19" s="2" t="s">
        <v>23</v>
      </c>
      <c r="B19" s="2"/>
      <c r="C19" s="2">
        <v>10</v>
      </c>
      <c r="D19" s="2">
        <v>582</v>
      </c>
      <c r="E19" s="2">
        <v>5820</v>
      </c>
      <c r="F19" s="2"/>
    </row>
    <row r="21" spans="1:6" x14ac:dyDescent="0.25">
      <c r="A21" s="2" t="s">
        <v>24</v>
      </c>
      <c r="B21" s="2"/>
      <c r="C21" s="2">
        <v>1</v>
      </c>
      <c r="D21" s="2">
        <v>2850</v>
      </c>
      <c r="E21" s="2">
        <v>2850</v>
      </c>
      <c r="F21" s="2"/>
    </row>
    <row r="22" spans="1:6" x14ac:dyDescent="0.25">
      <c r="A22" s="2" t="s">
        <v>25</v>
      </c>
      <c r="B22" s="6" t="s">
        <v>26</v>
      </c>
      <c r="C22" s="2">
        <v>10</v>
      </c>
      <c r="D22" s="2">
        <v>800</v>
      </c>
      <c r="E22" s="2">
        <v>8000</v>
      </c>
      <c r="F22" s="2"/>
    </row>
    <row r="23" spans="1:6" x14ac:dyDescent="0.25">
      <c r="A23" s="2" t="s">
        <v>27</v>
      </c>
      <c r="B23" s="6"/>
      <c r="C23" s="2">
        <v>10</v>
      </c>
      <c r="D23" s="2">
        <v>600</v>
      </c>
      <c r="E23" s="2">
        <v>6000</v>
      </c>
      <c r="F23" s="2"/>
    </row>
    <row r="25" spans="1:6" x14ac:dyDescent="0.25">
      <c r="A25" s="2"/>
      <c r="B25" s="2"/>
      <c r="C25" s="2"/>
      <c r="D25" s="4" t="s">
        <v>28</v>
      </c>
      <c r="E25" s="2">
        <f>SUM(E5:E23)</f>
        <v>63010</v>
      </c>
      <c r="F25" s="2"/>
    </row>
    <row r="26" spans="1:6" x14ac:dyDescent="0.25">
      <c r="A26" s="2"/>
      <c r="B26" s="2"/>
      <c r="C26" s="2"/>
      <c r="D26" s="4"/>
      <c r="E26" s="2"/>
      <c r="F26" s="2"/>
    </row>
    <row r="27" spans="1:6" x14ac:dyDescent="0.25">
      <c r="A27" s="4" t="s">
        <v>29</v>
      </c>
      <c r="B27" s="2"/>
      <c r="C27" s="2">
        <v>1</v>
      </c>
      <c r="D27" s="2">
        <v>12000</v>
      </c>
      <c r="E27" s="2">
        <v>12000</v>
      </c>
      <c r="F27" s="2" t="s">
        <v>30</v>
      </c>
    </row>
    <row r="29" spans="1:6" x14ac:dyDescent="0.25">
      <c r="A29" s="4" t="s">
        <v>31</v>
      </c>
      <c r="B29" s="6" t="s">
        <v>32</v>
      </c>
      <c r="C29" s="2"/>
      <c r="D29" s="2"/>
      <c r="E29" s="7">
        <v>40000</v>
      </c>
      <c r="F29" s="2"/>
    </row>
    <row r="30" spans="1:6" x14ac:dyDescent="0.25">
      <c r="A30" s="2" t="s">
        <v>33</v>
      </c>
      <c r="B30" s="6"/>
      <c r="C30" s="2"/>
      <c r="D30" s="2"/>
      <c r="E30" s="7"/>
      <c r="F30" s="2"/>
    </row>
    <row r="31" spans="1:6" x14ac:dyDescent="0.25">
      <c r="A31" s="2" t="s">
        <v>34</v>
      </c>
      <c r="B31" s="6"/>
      <c r="C31" s="2"/>
      <c r="D31" s="2"/>
      <c r="E31" s="7"/>
      <c r="F31" s="2"/>
    </row>
    <row r="32" spans="1:6" x14ac:dyDescent="0.25">
      <c r="A32" s="2" t="s">
        <v>35</v>
      </c>
      <c r="B32" s="6"/>
      <c r="C32" s="2"/>
      <c r="D32" s="2"/>
      <c r="E32" s="7"/>
      <c r="F32" s="2"/>
    </row>
    <row r="33" spans="1:5" x14ac:dyDescent="0.25">
      <c r="A33" s="2" t="s">
        <v>36</v>
      </c>
      <c r="B33" s="6"/>
      <c r="C33" s="2"/>
      <c r="D33" s="2"/>
      <c r="E33" s="7"/>
    </row>
    <row r="34" spans="1:5" x14ac:dyDescent="0.25">
      <c r="A34" s="2" t="s">
        <v>37</v>
      </c>
      <c r="B34" s="6"/>
      <c r="C34" s="2"/>
      <c r="D34" s="2"/>
      <c r="E34" s="7"/>
    </row>
    <row r="36" spans="1:5" x14ac:dyDescent="0.25">
      <c r="A36" s="2"/>
      <c r="B36" s="2"/>
      <c r="C36" s="2"/>
      <c r="D36" s="2" t="s">
        <v>38</v>
      </c>
      <c r="E36" s="2">
        <f>E25+E27+E29</f>
        <v>115010</v>
      </c>
    </row>
  </sheetData>
  <mergeCells count="4">
    <mergeCell ref="A1:P1"/>
    <mergeCell ref="E29:E34"/>
    <mergeCell ref="B29:B34"/>
    <mergeCell ref="B22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Xena</dc:creator>
  <cp:lastModifiedBy> Ткаченко</cp:lastModifiedBy>
  <dcterms:created xsi:type="dcterms:W3CDTF">2019-03-06T18:32:48Z</dcterms:created>
  <dcterms:modified xsi:type="dcterms:W3CDTF">2019-04-23T12:18:53Z</dcterms:modified>
</cp:coreProperties>
</file>