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П20\215\"/>
    </mc:Choice>
  </mc:AlternateContent>
  <bookViews>
    <workbookView xWindow="0" yWindow="0" windowWidth="20490" windowHeight="7815"/>
  </bookViews>
  <sheets>
    <sheet name="баскетбол" sheetId="1" r:id="rId1"/>
    <sheet name="майданчик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6" i="1" s="1"/>
  <c r="C45" i="1" s="1"/>
  <c r="F26" i="1"/>
  <c r="F25" i="1"/>
  <c r="F27" i="1" s="1"/>
  <c r="C44" i="1" s="1"/>
  <c r="F24" i="1"/>
  <c r="F18" i="1"/>
  <c r="F17" i="1"/>
  <c r="F16" i="1"/>
  <c r="F15" i="1"/>
  <c r="F19" i="1" s="1"/>
  <c r="C43" i="1" s="1"/>
  <c r="F8" i="1"/>
  <c r="D8" i="1"/>
  <c r="F7" i="1"/>
  <c r="D7" i="1"/>
  <c r="F6" i="1"/>
  <c r="D6" i="1"/>
  <c r="F5" i="1"/>
  <c r="F9" i="1" s="1"/>
  <c r="C42" i="1" s="1"/>
  <c r="D5" i="1"/>
  <c r="F25" i="2"/>
  <c r="F24" i="2"/>
  <c r="F27" i="2" s="1"/>
  <c r="C35" i="2" s="1"/>
  <c r="F17" i="2"/>
  <c r="C34" i="2" s="1"/>
  <c r="D17" i="2"/>
  <c r="F16" i="2"/>
  <c r="D16" i="2"/>
  <c r="F15" i="2"/>
  <c r="F18" i="2" s="1"/>
  <c r="D15" i="2"/>
  <c r="D7" i="2"/>
  <c r="F7" i="2" s="1"/>
  <c r="D6" i="2"/>
  <c r="F6" i="2" s="1"/>
  <c r="D5" i="2"/>
  <c r="F5" i="2" s="1"/>
  <c r="F8" i="2" s="1"/>
  <c r="C33" i="2" s="1"/>
  <c r="C37" i="2" s="1"/>
  <c r="C47" i="1" l="1"/>
  <c r="C38" i="2"/>
  <c r="C39" i="2" s="1"/>
  <c r="C48" i="1" l="1"/>
  <c r="C49" i="1" s="1"/>
</calcChain>
</file>

<file path=xl/sharedStrings.xml><?xml version="1.0" encoding="utf-8"?>
<sst xmlns="http://schemas.openxmlformats.org/spreadsheetml/2006/main" count="114" uniqueCount="39">
  <si>
    <t>СШ 215 (спортивно - ігрова зона 13х23)</t>
  </si>
  <si>
    <t>ОСНОВАНИЕ</t>
  </si>
  <si>
    <t>№</t>
  </si>
  <si>
    <t>Наименование</t>
  </si>
  <si>
    <t>Ед. изм.</t>
  </si>
  <si>
    <t>кол-во</t>
  </si>
  <si>
    <t>за ед.</t>
  </si>
  <si>
    <t>общая стоим.</t>
  </si>
  <si>
    <t xml:space="preserve">Разработка и выемка грунта </t>
  </si>
  <si>
    <t>м2</t>
  </si>
  <si>
    <t>Гравийно песщаная основа</t>
  </si>
  <si>
    <t>Обустройство бетонного основания</t>
  </si>
  <si>
    <t>ИТОГО:</t>
  </si>
  <si>
    <t>ПОКРЫТИЯ</t>
  </si>
  <si>
    <t>Наименовани</t>
  </si>
  <si>
    <t>Обустройство базового слоя покрытия</t>
  </si>
  <si>
    <t>Обустройство финишнего  слоя покрытия</t>
  </si>
  <si>
    <t>Нанесение покрытия</t>
  </si>
  <si>
    <t xml:space="preserve">Всего </t>
  </si>
  <si>
    <t>СПОРТИВНОЕ ОБОРУДЫВАНИЕ</t>
  </si>
  <si>
    <t xml:space="preserve">Плащадка под ВОРКАУТ </t>
  </si>
  <si>
    <t>шт.</t>
  </si>
  <si>
    <t xml:space="preserve">Монтаж площадки </t>
  </si>
  <si>
    <t>Всего за объект</t>
  </si>
  <si>
    <t>ПОКРЫТИЕ</t>
  </si>
  <si>
    <t>ТРАНСПОРТНЫЕ РАСХОДЫ</t>
  </si>
  <si>
    <t>ИТОГО</t>
  </si>
  <si>
    <t>ИТОГО+20%</t>
  </si>
  <si>
    <t>СШ 215 (баскетбол 16х32)</t>
  </si>
  <si>
    <t>Демонтаж асфальтного покрытия</t>
  </si>
  <si>
    <t>ОГРАЖДЕНИЕ</t>
  </si>
  <si>
    <t>Демонтаж металических конструкций</t>
  </si>
  <si>
    <t>Забор секционный с панелей ПРОМ h4</t>
  </si>
  <si>
    <t>м.п.</t>
  </si>
  <si>
    <t>Монтаж забора</t>
  </si>
  <si>
    <t xml:space="preserve">Калитка </t>
  </si>
  <si>
    <t>Комплект баскебольной стойки</t>
  </si>
  <si>
    <t>шт</t>
  </si>
  <si>
    <t>Монтаж комплекта баскетбольной стойки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</si>
</sst>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64" fontId="10" fillId="0" borderId="5" xfId="1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43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0" fillId="3" borderId="0" xfId="0" applyFill="1"/>
    <xf numFmtId="0" fontId="8" fillId="0" borderId="0" xfId="0" applyFont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9" fontId="10" fillId="0" borderId="4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sqref="A1:XFD1048576"/>
    </sheetView>
  </sheetViews>
  <sheetFormatPr defaultRowHeight="15" x14ac:dyDescent="0.25"/>
  <cols>
    <col min="1" max="1" width="3.140625" style="1" bestFit="1" customWidth="1"/>
    <col min="2" max="2" width="37.7109375" customWidth="1"/>
    <col min="3" max="3" width="10" bestFit="1" customWidth="1"/>
    <col min="4" max="4" width="7.85546875" style="1" bestFit="1" customWidth="1"/>
    <col min="5" max="5" width="9.5703125" bestFit="1" customWidth="1"/>
  </cols>
  <sheetData>
    <row r="1" spans="1:6" x14ac:dyDescent="0.25">
      <c r="B1" s="2" t="s">
        <v>28</v>
      </c>
    </row>
    <row r="2" spans="1:6" ht="15.75" thickBot="1" x14ac:dyDescent="0.3">
      <c r="B2" s="3" t="s">
        <v>1</v>
      </c>
    </row>
    <row r="3" spans="1:6" ht="16.5" thickTop="1" thickBot="1" x14ac:dyDescent="0.3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</row>
    <row r="4" spans="1:6" ht="16.5" thickTop="1" thickBot="1" x14ac:dyDescent="0.3">
      <c r="A4" s="4"/>
      <c r="B4" s="5"/>
      <c r="C4" s="5"/>
      <c r="D4" s="6"/>
      <c r="E4" s="6"/>
      <c r="F4" s="6"/>
    </row>
    <row r="5" spans="1:6" s="41" customFormat="1" ht="16.5" thickTop="1" thickBot="1" x14ac:dyDescent="0.3">
      <c r="A5" s="39">
        <v>1</v>
      </c>
      <c r="B5" s="40" t="s">
        <v>29</v>
      </c>
      <c r="C5" s="10" t="s">
        <v>9</v>
      </c>
      <c r="D5" s="10">
        <f>16*32</f>
        <v>512</v>
      </c>
      <c r="E5" s="39">
        <v>125</v>
      </c>
      <c r="F5" s="10">
        <f>E5*D5</f>
        <v>64000</v>
      </c>
    </row>
    <row r="6" spans="1:6" ht="16.5" thickTop="1" thickBot="1" x14ac:dyDescent="0.3">
      <c r="A6" s="7">
        <v>2</v>
      </c>
      <c r="B6" s="8" t="s">
        <v>8</v>
      </c>
      <c r="C6" s="7" t="s">
        <v>9</v>
      </c>
      <c r="D6" s="7">
        <f>16*32</f>
        <v>512</v>
      </c>
      <c r="E6" s="9">
        <v>140</v>
      </c>
      <c r="F6" s="10">
        <f t="shared" ref="F6:F8" si="0">E6*D6</f>
        <v>71680</v>
      </c>
    </row>
    <row r="7" spans="1:6" ht="16.5" thickTop="1" thickBot="1" x14ac:dyDescent="0.3">
      <c r="A7" s="7">
        <v>3</v>
      </c>
      <c r="B7" s="8" t="s">
        <v>10</v>
      </c>
      <c r="C7" s="7" t="s">
        <v>9</v>
      </c>
      <c r="D7" s="7">
        <f t="shared" ref="D7:D8" si="1">16*32</f>
        <v>512</v>
      </c>
      <c r="E7" s="9">
        <v>230</v>
      </c>
      <c r="F7" s="10">
        <f t="shared" si="0"/>
        <v>117760</v>
      </c>
    </row>
    <row r="8" spans="1:6" ht="16.5" thickTop="1" thickBot="1" x14ac:dyDescent="0.3">
      <c r="A8" s="7">
        <v>4</v>
      </c>
      <c r="B8" s="8" t="s">
        <v>11</v>
      </c>
      <c r="C8" s="7" t="s">
        <v>9</v>
      </c>
      <c r="D8" s="7">
        <f t="shared" si="1"/>
        <v>512</v>
      </c>
      <c r="E8" s="9">
        <v>490</v>
      </c>
      <c r="F8" s="10">
        <f t="shared" si="0"/>
        <v>250880</v>
      </c>
    </row>
    <row r="9" spans="1:6" ht="16.5" thickTop="1" thickBot="1" x14ac:dyDescent="0.3">
      <c r="A9" s="11"/>
      <c r="B9" s="12" t="s">
        <v>12</v>
      </c>
      <c r="C9" s="13"/>
      <c r="D9" s="11"/>
      <c r="E9" s="11"/>
      <c r="F9" s="14">
        <f>SUM(F5:F8)</f>
        <v>504320</v>
      </c>
    </row>
    <row r="10" spans="1:6" ht="15.75" thickTop="1" x14ac:dyDescent="0.25"/>
    <row r="12" spans="1:6" ht="15.75" thickBot="1" x14ac:dyDescent="0.3">
      <c r="B12" s="2" t="s">
        <v>30</v>
      </c>
    </row>
    <row r="13" spans="1:6" ht="16.5" thickTop="1" thickBot="1" x14ac:dyDescent="0.3">
      <c r="A13" s="4" t="s">
        <v>2</v>
      </c>
      <c r="B13" s="5" t="s">
        <v>14</v>
      </c>
      <c r="C13" s="19" t="s">
        <v>4</v>
      </c>
      <c r="D13" s="6" t="s">
        <v>5</v>
      </c>
      <c r="E13" s="6" t="s">
        <v>6</v>
      </c>
      <c r="F13" s="6" t="s">
        <v>7</v>
      </c>
    </row>
    <row r="14" spans="1:6" ht="15" customHeight="1" thickTop="1" thickBot="1" x14ac:dyDescent="0.3">
      <c r="A14" s="4"/>
      <c r="B14" s="5"/>
      <c r="C14" s="19"/>
      <c r="D14" s="6"/>
      <c r="E14" s="6"/>
      <c r="F14" s="6"/>
    </row>
    <row r="15" spans="1:6" s="41" customFormat="1" ht="16.5" thickTop="1" thickBot="1" x14ac:dyDescent="0.3">
      <c r="A15" s="39"/>
      <c r="B15" s="40" t="s">
        <v>31</v>
      </c>
      <c r="C15" s="7" t="s">
        <v>9</v>
      </c>
      <c r="D15" s="10">
        <v>3</v>
      </c>
      <c r="E15" s="39">
        <v>1500</v>
      </c>
      <c r="F15" s="10">
        <f>E15*D15</f>
        <v>4500</v>
      </c>
    </row>
    <row r="16" spans="1:6" ht="16.5" thickTop="1" thickBot="1" x14ac:dyDescent="0.3">
      <c r="A16" s="11"/>
      <c r="B16" s="20" t="s">
        <v>32</v>
      </c>
      <c r="C16" s="21" t="s">
        <v>33</v>
      </c>
      <c r="D16" s="22">
        <v>0</v>
      </c>
      <c r="E16" s="22">
        <v>2460</v>
      </c>
      <c r="F16" s="10">
        <f t="shared" ref="F16:F18" si="2">E16*D16</f>
        <v>0</v>
      </c>
    </row>
    <row r="17" spans="1:6" ht="16.5" thickTop="1" thickBot="1" x14ac:dyDescent="0.3">
      <c r="A17" s="11"/>
      <c r="B17" s="23" t="s">
        <v>34</v>
      </c>
      <c r="C17" s="21" t="s">
        <v>33</v>
      </c>
      <c r="D17" s="22">
        <v>0</v>
      </c>
      <c r="E17" s="22">
        <v>470</v>
      </c>
      <c r="F17" s="10">
        <f t="shared" si="2"/>
        <v>0</v>
      </c>
    </row>
    <row r="18" spans="1:6" ht="16.5" thickTop="1" thickBot="1" x14ac:dyDescent="0.3">
      <c r="A18" s="11"/>
      <c r="B18" s="23" t="s">
        <v>35</v>
      </c>
      <c r="C18" s="21" t="s">
        <v>21</v>
      </c>
      <c r="D18" s="22">
        <v>0</v>
      </c>
      <c r="E18" s="22">
        <v>5220</v>
      </c>
      <c r="F18" s="10">
        <f t="shared" si="2"/>
        <v>0</v>
      </c>
    </row>
    <row r="19" spans="1:6" ht="16.5" thickTop="1" thickBot="1" x14ac:dyDescent="0.3">
      <c r="A19" s="11"/>
      <c r="B19" s="24" t="s">
        <v>18</v>
      </c>
      <c r="C19" s="24"/>
      <c r="D19" s="25"/>
      <c r="E19" s="25"/>
      <c r="F19" s="26">
        <f>SUM(F15:F18)</f>
        <v>4500</v>
      </c>
    </row>
    <row r="20" spans="1:6" ht="15.75" thickTop="1" x14ac:dyDescent="0.25">
      <c r="B20" s="15"/>
    </row>
    <row r="21" spans="1:6" ht="15.75" thickBot="1" x14ac:dyDescent="0.3">
      <c r="A21" s="16"/>
      <c r="B21" s="17" t="s">
        <v>13</v>
      </c>
      <c r="C21" s="18"/>
      <c r="D21" s="18"/>
      <c r="E21" s="18"/>
    </row>
    <row r="22" spans="1:6" ht="16.5" thickTop="1" thickBot="1" x14ac:dyDescent="0.3">
      <c r="A22" s="4" t="s">
        <v>2</v>
      </c>
      <c r="B22" s="5" t="s">
        <v>14</v>
      </c>
      <c r="C22" s="19" t="s">
        <v>4</v>
      </c>
      <c r="D22" s="6" t="s">
        <v>5</v>
      </c>
      <c r="E22" s="6" t="s">
        <v>6</v>
      </c>
      <c r="F22" s="6" t="s">
        <v>7</v>
      </c>
    </row>
    <row r="23" spans="1:6" ht="15" customHeight="1" thickTop="1" thickBot="1" x14ac:dyDescent="0.3">
      <c r="A23" s="4"/>
      <c r="B23" s="5"/>
      <c r="C23" s="19"/>
      <c r="D23" s="6"/>
      <c r="E23" s="6"/>
      <c r="F23" s="6"/>
    </row>
    <row r="24" spans="1:6" ht="16.5" thickTop="1" thickBot="1" x14ac:dyDescent="0.3">
      <c r="A24" s="11"/>
      <c r="B24" s="20" t="s">
        <v>15</v>
      </c>
      <c r="C24" s="21" t="s">
        <v>9</v>
      </c>
      <c r="D24" s="22">
        <v>512</v>
      </c>
      <c r="E24" s="22">
        <v>400</v>
      </c>
      <c r="F24" s="10">
        <f t="shared" ref="F24:F26" si="3">E24*D24</f>
        <v>204800</v>
      </c>
    </row>
    <row r="25" spans="1:6" ht="16.5" thickTop="1" thickBot="1" x14ac:dyDescent="0.3">
      <c r="A25" s="11"/>
      <c r="B25" s="20" t="s">
        <v>16</v>
      </c>
      <c r="C25" s="21" t="s">
        <v>9</v>
      </c>
      <c r="D25" s="22">
        <v>512</v>
      </c>
      <c r="E25" s="22">
        <v>410</v>
      </c>
      <c r="F25" s="10">
        <f t="shared" si="3"/>
        <v>209920</v>
      </c>
    </row>
    <row r="26" spans="1:6" ht="16.5" thickTop="1" thickBot="1" x14ac:dyDescent="0.3">
      <c r="A26" s="11"/>
      <c r="B26" s="23" t="s">
        <v>17</v>
      </c>
      <c r="C26" s="21" t="s">
        <v>9</v>
      </c>
      <c r="D26" s="22">
        <v>512</v>
      </c>
      <c r="E26" s="22">
        <v>150</v>
      </c>
      <c r="F26" s="10">
        <f t="shared" si="3"/>
        <v>76800</v>
      </c>
    </row>
    <row r="27" spans="1:6" ht="16.5" thickTop="1" thickBot="1" x14ac:dyDescent="0.3">
      <c r="A27" s="11"/>
      <c r="B27" s="24" t="s">
        <v>18</v>
      </c>
      <c r="C27" s="24"/>
      <c r="D27" s="25"/>
      <c r="E27" s="25"/>
      <c r="F27" s="26">
        <f>SUM(F24:F26)</f>
        <v>491520</v>
      </c>
    </row>
    <row r="28" spans="1:6" ht="15.75" thickTop="1" x14ac:dyDescent="0.25">
      <c r="B28" s="42"/>
    </row>
    <row r="31" spans="1:6" ht="15.75" thickBot="1" x14ac:dyDescent="0.3">
      <c r="B31" s="2" t="s">
        <v>19</v>
      </c>
    </row>
    <row r="32" spans="1:6" ht="16.5" thickTop="1" thickBot="1" x14ac:dyDescent="0.3">
      <c r="A32" s="4" t="s">
        <v>2</v>
      </c>
      <c r="B32" s="5" t="s">
        <v>14</v>
      </c>
      <c r="C32" s="19" t="s">
        <v>4</v>
      </c>
      <c r="D32" s="6" t="s">
        <v>5</v>
      </c>
      <c r="E32" s="6" t="s">
        <v>6</v>
      </c>
      <c r="F32" s="6" t="s">
        <v>7</v>
      </c>
    </row>
    <row r="33" spans="1:6" ht="15" customHeight="1" thickTop="1" thickBot="1" x14ac:dyDescent="0.3">
      <c r="A33" s="4"/>
      <c r="B33" s="5"/>
      <c r="C33" s="19"/>
      <c r="D33" s="6"/>
      <c r="E33" s="6"/>
      <c r="F33" s="6"/>
    </row>
    <row r="34" spans="1:6" ht="16.5" thickTop="1" thickBot="1" x14ac:dyDescent="0.3">
      <c r="A34" s="11"/>
      <c r="B34" s="23" t="s">
        <v>36</v>
      </c>
      <c r="C34" s="21" t="s">
        <v>37</v>
      </c>
      <c r="D34" s="21">
        <v>2</v>
      </c>
      <c r="E34" s="43">
        <v>23440</v>
      </c>
      <c r="F34" s="10">
        <f t="shared" ref="F34:F35" si="4">E34*D34</f>
        <v>46880</v>
      </c>
    </row>
    <row r="35" spans="1:6" ht="16.5" thickTop="1" thickBot="1" x14ac:dyDescent="0.3">
      <c r="A35" s="11"/>
      <c r="B35" s="23" t="s">
        <v>38</v>
      </c>
      <c r="C35" s="21" t="s">
        <v>37</v>
      </c>
      <c r="D35" s="21">
        <v>2</v>
      </c>
      <c r="E35" s="43">
        <v>2340</v>
      </c>
      <c r="F35" s="10">
        <f t="shared" si="4"/>
        <v>4680</v>
      </c>
    </row>
    <row r="36" spans="1:6" ht="16.5" thickTop="1" thickBot="1" x14ac:dyDescent="0.3">
      <c r="A36" s="11"/>
      <c r="B36" s="24" t="s">
        <v>18</v>
      </c>
      <c r="C36" s="24"/>
      <c r="D36" s="25"/>
      <c r="E36" s="44"/>
      <c r="F36" s="10">
        <f>SUM(F34:F35)</f>
        <v>51560</v>
      </c>
    </row>
    <row r="37" spans="1:6" ht="15.75" thickTop="1" x14ac:dyDescent="0.25"/>
    <row r="40" spans="1:6" ht="15.75" thickBot="1" x14ac:dyDescent="0.3"/>
    <row r="41" spans="1:6" ht="15.75" thickBot="1" x14ac:dyDescent="0.3">
      <c r="B41" s="30" t="s">
        <v>23</v>
      </c>
      <c r="C41" s="31"/>
    </row>
    <row r="42" spans="1:6" ht="15.75" thickBot="1" x14ac:dyDescent="0.3">
      <c r="B42" s="32" t="s">
        <v>1</v>
      </c>
      <c r="C42" s="45">
        <f>F9</f>
        <v>504320</v>
      </c>
    </row>
    <row r="43" spans="1:6" ht="15.75" thickBot="1" x14ac:dyDescent="0.3">
      <c r="B43" s="32" t="s">
        <v>30</v>
      </c>
      <c r="C43" s="46">
        <f>F19</f>
        <v>4500</v>
      </c>
    </row>
    <row r="44" spans="1:6" ht="15.75" thickBot="1" x14ac:dyDescent="0.3">
      <c r="B44" s="32" t="s">
        <v>24</v>
      </c>
      <c r="C44" s="46">
        <f>F27</f>
        <v>491520</v>
      </c>
    </row>
    <row r="45" spans="1:6" ht="15.75" thickBot="1" x14ac:dyDescent="0.3">
      <c r="B45" s="32" t="s">
        <v>19</v>
      </c>
      <c r="C45" s="46">
        <f>F36</f>
        <v>51560</v>
      </c>
    </row>
    <row r="46" spans="1:6" ht="15.75" thickBot="1" x14ac:dyDescent="0.3">
      <c r="B46" s="32" t="s">
        <v>25</v>
      </c>
      <c r="C46" s="46">
        <v>20000</v>
      </c>
    </row>
    <row r="47" spans="1:6" ht="15.75" thickBot="1" x14ac:dyDescent="0.3">
      <c r="B47" s="32" t="s">
        <v>26</v>
      </c>
      <c r="C47" s="47">
        <f>SUM(C42:C46)</f>
        <v>1071900</v>
      </c>
    </row>
    <row r="48" spans="1:6" ht="15.75" thickBot="1" x14ac:dyDescent="0.3">
      <c r="B48" s="48">
        <v>0.2</v>
      </c>
      <c r="C48" s="47">
        <f>C47*20%</f>
        <v>214380</v>
      </c>
    </row>
    <row r="49" spans="2:3" ht="15.75" thickBot="1" x14ac:dyDescent="0.3">
      <c r="B49" s="36" t="s">
        <v>27</v>
      </c>
      <c r="C49" s="47">
        <f>C47+C48</f>
        <v>1286280</v>
      </c>
    </row>
    <row r="50" spans="2:3" x14ac:dyDescent="0.25">
      <c r="B50" s="37"/>
    </row>
  </sheetData>
  <mergeCells count="24">
    <mergeCell ref="A32:A33"/>
    <mergeCell ref="B32:B33"/>
    <mergeCell ref="C32:C33"/>
    <mergeCell ref="D32:D33"/>
    <mergeCell ref="E32:E33"/>
    <mergeCell ref="F32:F33"/>
    <mergeCell ref="A22:A23"/>
    <mergeCell ref="B22:B23"/>
    <mergeCell ref="C22:C23"/>
    <mergeCell ref="D22:D23"/>
    <mergeCell ref="E22:E23"/>
    <mergeCell ref="F22:F23"/>
    <mergeCell ref="A13:A14"/>
    <mergeCell ref="B13:B14"/>
    <mergeCell ref="C13:C14"/>
    <mergeCell ref="D13:D14"/>
    <mergeCell ref="E13:E14"/>
    <mergeCell ref="F13:F1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3.140625" style="1" bestFit="1" customWidth="1"/>
    <col min="2" max="2" width="37.7109375" customWidth="1"/>
    <col min="3" max="3" width="14.5703125" bestFit="1" customWidth="1"/>
    <col min="4" max="4" width="7.85546875" style="1" bestFit="1" customWidth="1"/>
    <col min="5" max="5" width="12.42578125" bestFit="1" customWidth="1"/>
    <col min="6" max="6" width="11.7109375" bestFit="1" customWidth="1"/>
  </cols>
  <sheetData>
    <row r="1" spans="1:6" x14ac:dyDescent="0.25">
      <c r="B1" s="2" t="s">
        <v>0</v>
      </c>
    </row>
    <row r="2" spans="1:6" ht="15.75" thickBot="1" x14ac:dyDescent="0.3">
      <c r="B2" s="3" t="s">
        <v>1</v>
      </c>
    </row>
    <row r="3" spans="1:6" ht="16.5" thickTop="1" thickBot="1" x14ac:dyDescent="0.3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</row>
    <row r="4" spans="1:6" ht="16.5" thickTop="1" thickBot="1" x14ac:dyDescent="0.3">
      <c r="A4" s="4"/>
      <c r="B4" s="5"/>
      <c r="C4" s="5"/>
      <c r="D4" s="6"/>
      <c r="E4" s="6"/>
      <c r="F4" s="6"/>
    </row>
    <row r="5" spans="1:6" ht="16.5" thickTop="1" thickBot="1" x14ac:dyDescent="0.3">
      <c r="A5" s="7">
        <v>2</v>
      </c>
      <c r="B5" s="8" t="s">
        <v>8</v>
      </c>
      <c r="C5" s="7" t="s">
        <v>9</v>
      </c>
      <c r="D5" s="7">
        <f>13*23</f>
        <v>299</v>
      </c>
      <c r="E5" s="9">
        <v>140</v>
      </c>
      <c r="F5" s="10">
        <f t="shared" ref="F5:F7" si="0">E5*D5</f>
        <v>41860</v>
      </c>
    </row>
    <row r="6" spans="1:6" ht="16.5" thickTop="1" thickBot="1" x14ac:dyDescent="0.3">
      <c r="A6" s="7">
        <v>3</v>
      </c>
      <c r="B6" s="8" t="s">
        <v>10</v>
      </c>
      <c r="C6" s="7" t="s">
        <v>9</v>
      </c>
      <c r="D6" s="7">
        <f>13*23</f>
        <v>299</v>
      </c>
      <c r="E6" s="9">
        <v>380</v>
      </c>
      <c r="F6" s="10">
        <f t="shared" si="0"/>
        <v>113620</v>
      </c>
    </row>
    <row r="7" spans="1:6" ht="16.5" thickTop="1" thickBot="1" x14ac:dyDescent="0.3">
      <c r="A7" s="7">
        <v>4</v>
      </c>
      <c r="B7" s="8" t="s">
        <v>11</v>
      </c>
      <c r="C7" s="7" t="s">
        <v>9</v>
      </c>
      <c r="D7" s="7">
        <f>13*23</f>
        <v>299</v>
      </c>
      <c r="E7" s="9">
        <v>490</v>
      </c>
      <c r="F7" s="10">
        <f t="shared" si="0"/>
        <v>146510</v>
      </c>
    </row>
    <row r="8" spans="1:6" ht="16.5" thickTop="1" thickBot="1" x14ac:dyDescent="0.3">
      <c r="A8" s="11"/>
      <c r="B8" s="12" t="s">
        <v>12</v>
      </c>
      <c r="C8" s="13"/>
      <c r="D8" s="11"/>
      <c r="E8" s="11"/>
      <c r="F8" s="14">
        <f>SUM(F5:F7)</f>
        <v>301990</v>
      </c>
    </row>
    <row r="9" spans="1:6" ht="15.75" thickTop="1" x14ac:dyDescent="0.25"/>
    <row r="11" spans="1:6" x14ac:dyDescent="0.25">
      <c r="B11" s="15"/>
    </row>
    <row r="12" spans="1:6" ht="15.75" thickBot="1" x14ac:dyDescent="0.3">
      <c r="A12" s="16"/>
      <c r="B12" s="17" t="s">
        <v>13</v>
      </c>
      <c r="C12" s="18"/>
      <c r="D12" s="18"/>
      <c r="E12" s="18"/>
    </row>
    <row r="13" spans="1:6" ht="16.5" thickTop="1" thickBot="1" x14ac:dyDescent="0.3">
      <c r="A13" s="4" t="s">
        <v>2</v>
      </c>
      <c r="B13" s="5" t="s">
        <v>14</v>
      </c>
      <c r="C13" s="19" t="s">
        <v>4</v>
      </c>
      <c r="D13" s="6" t="s">
        <v>5</v>
      </c>
      <c r="E13" s="6" t="s">
        <v>6</v>
      </c>
      <c r="F13" s="6" t="s">
        <v>7</v>
      </c>
    </row>
    <row r="14" spans="1:6" ht="15" customHeight="1" thickTop="1" thickBot="1" x14ac:dyDescent="0.3">
      <c r="A14" s="4"/>
      <c r="B14" s="5"/>
      <c r="C14" s="19"/>
      <c r="D14" s="6"/>
      <c r="E14" s="6"/>
      <c r="F14" s="6"/>
    </row>
    <row r="15" spans="1:6" ht="16.5" thickTop="1" thickBot="1" x14ac:dyDescent="0.3">
      <c r="A15" s="11"/>
      <c r="B15" s="20" t="s">
        <v>15</v>
      </c>
      <c r="C15" s="21" t="s">
        <v>9</v>
      </c>
      <c r="D15" s="22">
        <f>13*23</f>
        <v>299</v>
      </c>
      <c r="E15" s="22">
        <v>400</v>
      </c>
      <c r="F15" s="10">
        <f t="shared" ref="F15:F17" si="1">E15*D15</f>
        <v>119600</v>
      </c>
    </row>
    <row r="16" spans="1:6" ht="16.5" thickTop="1" thickBot="1" x14ac:dyDescent="0.3">
      <c r="A16" s="11"/>
      <c r="B16" s="20" t="s">
        <v>16</v>
      </c>
      <c r="C16" s="21" t="s">
        <v>9</v>
      </c>
      <c r="D16" s="22">
        <f>13*23</f>
        <v>299</v>
      </c>
      <c r="E16" s="22">
        <v>410</v>
      </c>
      <c r="F16" s="10">
        <f t="shared" si="1"/>
        <v>122590</v>
      </c>
    </row>
    <row r="17" spans="1:6" ht="16.5" thickTop="1" thickBot="1" x14ac:dyDescent="0.3">
      <c r="A17" s="11"/>
      <c r="B17" s="23" t="s">
        <v>17</v>
      </c>
      <c r="C17" s="21" t="s">
        <v>9</v>
      </c>
      <c r="D17" s="22">
        <f>13*23</f>
        <v>299</v>
      </c>
      <c r="E17" s="22">
        <v>150</v>
      </c>
      <c r="F17" s="10">
        <f t="shared" si="1"/>
        <v>44850</v>
      </c>
    </row>
    <row r="18" spans="1:6" ht="16.5" thickTop="1" thickBot="1" x14ac:dyDescent="0.3">
      <c r="A18" s="11"/>
      <c r="B18" s="24" t="s">
        <v>18</v>
      </c>
      <c r="C18" s="24"/>
      <c r="D18" s="25"/>
      <c r="E18" s="25"/>
      <c r="F18" s="26">
        <f>SUM(F15:F17)</f>
        <v>287040</v>
      </c>
    </row>
    <row r="19" spans="1:6" ht="15.75" thickTop="1" x14ac:dyDescent="0.25"/>
    <row r="21" spans="1:6" ht="15.75" thickBot="1" x14ac:dyDescent="0.3">
      <c r="B21" s="2" t="s">
        <v>19</v>
      </c>
    </row>
    <row r="22" spans="1:6" ht="16.5" thickTop="1" thickBot="1" x14ac:dyDescent="0.3">
      <c r="A22" s="4" t="s">
        <v>2</v>
      </c>
      <c r="B22" s="5" t="s">
        <v>14</v>
      </c>
      <c r="C22" s="19" t="s">
        <v>4</v>
      </c>
      <c r="D22" s="6" t="s">
        <v>5</v>
      </c>
      <c r="E22" s="6" t="s">
        <v>6</v>
      </c>
      <c r="F22" s="6" t="s">
        <v>7</v>
      </c>
    </row>
    <row r="23" spans="1:6" ht="15" customHeight="1" thickTop="1" thickBot="1" x14ac:dyDescent="0.3">
      <c r="A23" s="4"/>
      <c r="B23" s="5"/>
      <c r="C23" s="19"/>
      <c r="D23" s="6"/>
      <c r="E23" s="6"/>
      <c r="F23" s="6"/>
    </row>
    <row r="24" spans="1:6" ht="16.5" thickTop="1" thickBot="1" x14ac:dyDescent="0.3">
      <c r="A24" s="11"/>
      <c r="B24" s="23" t="s">
        <v>20</v>
      </c>
      <c r="C24" s="21" t="s">
        <v>21</v>
      </c>
      <c r="D24" s="21">
        <v>1</v>
      </c>
      <c r="E24" s="27">
        <v>416000</v>
      </c>
      <c r="F24" s="28">
        <f t="shared" ref="F24" si="2">E24*D24</f>
        <v>416000</v>
      </c>
    </row>
    <row r="25" spans="1:6" ht="16.5" thickTop="1" thickBot="1" x14ac:dyDescent="0.3">
      <c r="A25" s="11"/>
      <c r="B25" s="23" t="s">
        <v>22</v>
      </c>
      <c r="C25" s="21"/>
      <c r="D25" s="21">
        <v>1</v>
      </c>
      <c r="E25" s="27">
        <v>63800</v>
      </c>
      <c r="F25" s="28">
        <f>E25*D25</f>
        <v>63800</v>
      </c>
    </row>
    <row r="26" spans="1:6" ht="16.5" thickTop="1" thickBot="1" x14ac:dyDescent="0.3">
      <c r="A26" s="11"/>
      <c r="B26" s="23"/>
      <c r="C26" s="21"/>
      <c r="D26" s="21"/>
      <c r="E26" s="27"/>
      <c r="F26" s="28"/>
    </row>
    <row r="27" spans="1:6" ht="16.5" thickTop="1" thickBot="1" x14ac:dyDescent="0.3">
      <c r="A27" s="11"/>
      <c r="B27" s="24" t="s">
        <v>18</v>
      </c>
      <c r="C27" s="24"/>
      <c r="D27" s="25"/>
      <c r="E27" s="29"/>
      <c r="F27" s="28">
        <f>SUM(F24:F25)</f>
        <v>479800</v>
      </c>
    </row>
    <row r="28" spans="1:6" ht="15.75" thickTop="1" x14ac:dyDescent="0.25"/>
    <row r="31" spans="1:6" ht="15.75" thickBot="1" x14ac:dyDescent="0.3"/>
    <row r="32" spans="1:6" ht="15.75" thickBot="1" x14ac:dyDescent="0.3">
      <c r="B32" s="30" t="s">
        <v>23</v>
      </c>
      <c r="C32" s="31"/>
    </row>
    <row r="33" spans="2:3" ht="15.75" thickBot="1" x14ac:dyDescent="0.3">
      <c r="B33" s="32" t="s">
        <v>1</v>
      </c>
      <c r="C33" s="33">
        <f>F8</f>
        <v>301990</v>
      </c>
    </row>
    <row r="34" spans="2:3" ht="15.75" thickBot="1" x14ac:dyDescent="0.3">
      <c r="B34" s="32" t="s">
        <v>24</v>
      </c>
      <c r="C34" s="33">
        <f>F17</f>
        <v>44850</v>
      </c>
    </row>
    <row r="35" spans="2:3" ht="15.75" thickBot="1" x14ac:dyDescent="0.3">
      <c r="B35" s="32" t="s">
        <v>19</v>
      </c>
      <c r="C35" s="33">
        <f>F27</f>
        <v>479800</v>
      </c>
    </row>
    <row r="36" spans="2:3" ht="15.75" thickBot="1" x14ac:dyDescent="0.3">
      <c r="B36" s="32" t="s">
        <v>25</v>
      </c>
      <c r="C36" s="33">
        <v>20000</v>
      </c>
    </row>
    <row r="37" spans="2:3" ht="15.75" thickBot="1" x14ac:dyDescent="0.3">
      <c r="B37" s="32" t="s">
        <v>26</v>
      </c>
      <c r="C37" s="34">
        <f>SUM(C33:C36)</f>
        <v>846640</v>
      </c>
    </row>
    <row r="38" spans="2:3" ht="15.75" thickBot="1" x14ac:dyDescent="0.3">
      <c r="B38" s="35">
        <v>0.2</v>
      </c>
      <c r="C38" s="34">
        <f>C37*20%</f>
        <v>169328</v>
      </c>
    </row>
    <row r="39" spans="2:3" ht="15.75" thickBot="1" x14ac:dyDescent="0.3">
      <c r="B39" s="36" t="s">
        <v>27</v>
      </c>
      <c r="C39" s="34">
        <f>C37+C38</f>
        <v>1015968</v>
      </c>
    </row>
    <row r="40" spans="2:3" x14ac:dyDescent="0.25">
      <c r="B40" s="37"/>
    </row>
    <row r="47" spans="2:3" x14ac:dyDescent="0.25">
      <c r="C47" s="38"/>
    </row>
  </sheetData>
  <mergeCells count="18">
    <mergeCell ref="A22:A23"/>
    <mergeCell ref="B22:B23"/>
    <mergeCell ref="C22:C23"/>
    <mergeCell ref="D22:D23"/>
    <mergeCell ref="E22:E23"/>
    <mergeCell ref="F22:F23"/>
    <mergeCell ref="A13:A14"/>
    <mergeCell ref="B13:B14"/>
    <mergeCell ref="C13:C14"/>
    <mergeCell ref="D13:D14"/>
    <mergeCell ref="E13:E14"/>
    <mergeCell ref="F13:F1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баскетбол</vt:lpstr>
      <vt:lpstr>майданчик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Like-Service</dc:creator>
  <cp:lastModifiedBy>Like-Service</cp:lastModifiedBy>
  <dcterms:created xsi:type="dcterms:W3CDTF">2019-03-06T13:13:16Z</dcterms:created>
  <dcterms:modified xsi:type="dcterms:W3CDTF">2019-03-06T13:14:26Z</dcterms:modified>
</cp:coreProperties>
</file>