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Школа № 15\Гранти 2018\"/>
    </mc:Choice>
  </mc:AlternateContent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114" i="1" l="1"/>
  <c r="F115" i="1" s="1"/>
  <c r="F116" i="1" l="1"/>
  <c r="F38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7" i="1"/>
  <c r="F9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40" i="1" l="1"/>
  <c r="F74" i="1"/>
  <c r="F120" i="1" l="1"/>
  <c r="F122" i="1" l="1"/>
  <c r="F124" i="1" s="1"/>
</calcChain>
</file>

<file path=xl/sharedStrings.xml><?xml version="1.0" encoding="utf-8"?>
<sst xmlns="http://schemas.openxmlformats.org/spreadsheetml/2006/main" count="241" uniqueCount="167">
  <si>
    <t>Спорядження для військово-патріотичної гри "Сокіл" ("Джура")</t>
  </si>
  <si>
    <t>1.</t>
  </si>
  <si>
    <t>№</t>
  </si>
  <si>
    <t>К-ть</t>
  </si>
  <si>
    <t>Найменування</t>
  </si>
  <si>
    <t>Палатка 3-х місна SOL Camp 3</t>
  </si>
  <si>
    <t>2.</t>
  </si>
  <si>
    <t>Килимок похідний</t>
  </si>
  <si>
    <t>3.</t>
  </si>
  <si>
    <t>Спальний мішок з чохлом</t>
  </si>
  <si>
    <t>4.</t>
  </si>
  <si>
    <t>Казан похідний з кришкою</t>
  </si>
  <si>
    <t>5.</t>
  </si>
  <si>
    <t>Тринога кострова 100 см</t>
  </si>
  <si>
    <t>6.</t>
  </si>
  <si>
    <t>Тент туристичний</t>
  </si>
  <si>
    <t>7.</t>
  </si>
  <si>
    <t>Посуд туристичний</t>
  </si>
  <si>
    <t>Одиниця</t>
  </si>
  <si>
    <t>Шт.</t>
  </si>
  <si>
    <t>комплект</t>
  </si>
  <si>
    <t>(комплект: Тарілка з нержавіючої сталі 20 см - 30 шт.; чашка з нержавіючої сталі 200 мл - 30 шт.; ложка, виделка - 30 шт., столова з нержавіючої сталі - 30 шт.)</t>
  </si>
  <si>
    <t>8.</t>
  </si>
  <si>
    <t>Ліхтар</t>
  </si>
  <si>
    <t>9.</t>
  </si>
  <si>
    <t>Компас</t>
  </si>
  <si>
    <t>10.</t>
  </si>
  <si>
    <t>Лопата саперна</t>
  </si>
  <si>
    <t>11.</t>
  </si>
  <si>
    <t>Сокира з дерев’яною ручкою</t>
  </si>
  <si>
    <t>12.</t>
  </si>
  <si>
    <t>Мотузка 100 м</t>
  </si>
  <si>
    <t>13.</t>
  </si>
  <si>
    <t>Комплект карабінів</t>
  </si>
  <si>
    <t>14.</t>
  </si>
  <si>
    <t>Карабін First Ascent 8001 tour трапеція з муфтою</t>
  </si>
  <si>
    <t>15.</t>
  </si>
  <si>
    <t>Стіл для кемпінгу</t>
  </si>
  <si>
    <t>Страховочна система First Ascent 8006 Baby</t>
  </si>
  <si>
    <t>16.</t>
  </si>
  <si>
    <t>17.</t>
  </si>
  <si>
    <t>Стрічка обмежувальна "Стандарт"</t>
  </si>
  <si>
    <t>18.</t>
  </si>
  <si>
    <t>Каска для туризму, альпінізму Camp 0202</t>
  </si>
  <si>
    <t>19.</t>
  </si>
  <si>
    <t>Рукомийник туристичний</t>
  </si>
  <si>
    <t>20.</t>
  </si>
  <si>
    <t>Рукавиці захисні</t>
  </si>
  <si>
    <t>21.</t>
  </si>
  <si>
    <t>Форма військова</t>
  </si>
  <si>
    <t>22.</t>
  </si>
  <si>
    <t>Футболка військова</t>
  </si>
  <si>
    <t>23.</t>
  </si>
  <si>
    <t>Гольф військовий</t>
  </si>
  <si>
    <t>24.</t>
  </si>
  <si>
    <t>Бандана військова</t>
  </si>
  <si>
    <t>25.</t>
  </si>
  <si>
    <t>Військова кепка</t>
  </si>
  <si>
    <t>Спортивні засоби</t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</si>
  <si>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М’ячі (покращеної якості, які не швидко рвуться):</t>
    </r>
  </si>
  <si>
    <t xml:space="preserve">Гімнастичне обладнання </t>
  </si>
  <si>
    <t xml:space="preserve">16. Сітка баскетбольна </t>
  </si>
  <si>
    <t>Разом:</t>
  </si>
  <si>
    <t>Всього: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</si>
  <si>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Мати підлогові гімнастичні 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</si>
  <si>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Канат для лазіння 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</si>
  <si>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Обручі великі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</si>
  <si>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Обручі для молодшої школи 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</si>
  <si>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Гімнастичні палиці 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</si>
  <si>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Естафетні палиці 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</si>
  <si>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Фішки високі (для футболу) 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</si>
  <si>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Фішки низькі (естафетні) 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</si>
  <si>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Скакалки для старшої школи 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</si>
  <si>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Скакалки для молодшої школи </t>
    </r>
  </si>
  <si>
    <t>Баскетбольні</t>
  </si>
  <si>
    <t xml:space="preserve">Волейбольні </t>
  </si>
  <si>
    <t xml:space="preserve">Футбольні </t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</si>
  <si>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Насоси ножні(які не швидко ламаються) </t>
    </r>
  </si>
  <si>
    <t>Ціна за од., грн.</t>
  </si>
  <si>
    <t>Загальна вартість, грн.</t>
  </si>
  <si>
    <t>К-ть, шт.</t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</si>
  <si>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Сітка волейбольна, яка прив’язується (без стійок) 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</si>
  <si>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Баскетбольні щити великі 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</si>
  <si>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Баскетбольні щити малі 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</si>
  <si>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Футбольні ворота малі 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</si>
  <si>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М’ячі великі з ріжками</t>
    </r>
  </si>
  <si>
    <r>
      <t>19.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Столи для настільного тенісу з сіткою (розкладні)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</si>
  <si>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Ракетки для настільного тенісу </t>
    </r>
  </si>
  <si>
    <r>
      <t>21.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Набори кульок для настільного тенісу 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</si>
  <si>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Шахи, шашки</t>
    </r>
  </si>
  <si>
    <t>23. Годинники шахові</t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</si>
  <si>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Ракетки для бадмінтону 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</si>
  <si>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 xml:space="preserve">Набори воланів зносостійких </t>
    </r>
  </si>
  <si>
    <r>
      <t>26.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М’ячі набивні 1 кг – 10 шт.</t>
    </r>
  </si>
  <si>
    <r>
      <t>27.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М’ячі набивні 3 кг – 10 шт.</t>
    </r>
  </si>
  <si>
    <t>Ремонт кабінету інформатики № 47 (50 кв.м)</t>
  </si>
  <si>
    <t>Розбирання дерев’яних плінтусів</t>
  </si>
  <si>
    <t>Розбирання покриттів підлоги з лінолеуму та реліну</t>
  </si>
  <si>
    <t>Улаштування під покриття підлоги основи із деревностружкових плит</t>
  </si>
  <si>
    <t>Плити QSB</t>
  </si>
  <si>
    <t>Улаштування покриття лінолеуму</t>
  </si>
  <si>
    <t>Лінолеум кількох кольорів</t>
  </si>
  <si>
    <t>Улаштування плінтусів</t>
  </si>
  <si>
    <t>Плінтуси з комплектуючими</t>
  </si>
  <si>
    <t>Знімання шпалер</t>
  </si>
  <si>
    <t>Ремонт штукатурки прямолінійних укосів цементно-вапняним розчином</t>
  </si>
  <si>
    <t>Безпіщане накриття поверхонь стін та укосів розчином із клейованого гіпсу товщиною шару 1 мм при нанесенні за 2 рази</t>
  </si>
  <si>
    <t>Грунтовка вододисперсна СТ-17</t>
  </si>
  <si>
    <t>Сатенгіпс</t>
  </si>
  <si>
    <t>Обклеювання бамбуковими шпалерами</t>
  </si>
  <si>
    <t>Шпалери бамбукові темні пропиляні 17 мм</t>
  </si>
  <si>
    <t>Поліпшене фарбування полівінілацетатними сумішами відкосів</t>
  </si>
  <si>
    <t>Фарба водоемульсійна стійка до миття</t>
  </si>
  <si>
    <t>Фарбування олійними сумішами за 2 рази раніше пофарбованих радіаторів та ребристих труб</t>
  </si>
  <si>
    <t>Поліпшене олійне фарбування раніше пофарбованих дверей та білядверних конструкцій</t>
  </si>
  <si>
    <t>Очищення вручну внутрішніх поверхонь стель від вапняної фарби</t>
  </si>
  <si>
    <t>Безпіщане накриття поверхонь стель розчиного з клейового гіпсу при нанесенні в 3 рази</t>
  </si>
  <si>
    <t>Поліпшене фарбування полівінілацетатними сумішами стель</t>
  </si>
  <si>
    <t>26.</t>
  </si>
  <si>
    <t xml:space="preserve">Фарба водоемульсійна </t>
  </si>
  <si>
    <t>27.</t>
  </si>
  <si>
    <t>Демонтаж вимикачів, розеток</t>
  </si>
  <si>
    <t>28.</t>
  </si>
  <si>
    <t>Установлення вимикачів, розеток утопленого типу при схованій проводці</t>
  </si>
  <si>
    <t>Вимикачі, розетки</t>
  </si>
  <si>
    <t>29.</t>
  </si>
  <si>
    <t>Малий ремонт дверей (заміна ручок)</t>
  </si>
  <si>
    <t>32.</t>
  </si>
  <si>
    <t>33.</t>
  </si>
  <si>
    <t>Надання прийнятного вигляду видимій проводці</t>
  </si>
  <si>
    <t>35.</t>
  </si>
  <si>
    <t>Ціна за одиницю, грн.</t>
  </si>
  <si>
    <t>Вартість, грн.</t>
  </si>
  <si>
    <t>100 м</t>
  </si>
  <si>
    <t>100 шт.</t>
  </si>
  <si>
    <t>100 м2</t>
  </si>
  <si>
    <t>м</t>
  </si>
  <si>
    <t>Навантаження сміття вручну</t>
  </si>
  <si>
    <t>т</t>
  </si>
  <si>
    <t>Перевезення сміття до 30 км</t>
  </si>
  <si>
    <t>100м</t>
  </si>
  <si>
    <t>Кількість</t>
  </si>
  <si>
    <t>шт.</t>
  </si>
  <si>
    <t>кг</t>
  </si>
  <si>
    <t>100 М2</t>
  </si>
  <si>
    <t>Ігрова фізкультура та естетична інформатика у школі № 15</t>
  </si>
  <si>
    <t>ПДВ 20%</t>
  </si>
  <si>
    <t>Всього з ПДВ:</t>
  </si>
  <si>
    <t>Резерв 20%</t>
  </si>
  <si>
    <t>Бюджет проекту</t>
  </si>
  <si>
    <t>Разом, грн.</t>
  </si>
  <si>
    <t>1 м2</t>
  </si>
  <si>
    <t>Шафа для книг 3-секційна</t>
  </si>
  <si>
    <t>34.</t>
  </si>
  <si>
    <t>Разом по розділах: спортивний інвентар в спортзал, туристичне спорядження для "Сокіл" ("Джура") та ремонт кабінету інформатики:</t>
  </si>
  <si>
    <t>заміна підлоги</t>
  </si>
  <si>
    <t>вирівнювання, фарбування стін</t>
  </si>
  <si>
    <t>заміна дверей та дверних коробок</t>
  </si>
  <si>
    <t xml:space="preserve">заміна лавок </t>
  </si>
  <si>
    <t>фарбування стелі</t>
  </si>
  <si>
    <t>заміна освітлення</t>
  </si>
  <si>
    <t>заміна унітазів</t>
  </si>
  <si>
    <t>заміна рукомийників, змішувачів та видимих пластикових труб</t>
  </si>
  <si>
    <t>прочистка чи заміна радіатора у вхідній зоні</t>
  </si>
  <si>
    <t>заміна гачків для одягу (можливо, встановлення індивідуальних шафок)</t>
  </si>
  <si>
    <t>Примітка: у випадку фінансування будь-якої з вказаних потреб школи у 2019 бюджетному році чи залишку резервних коштів - вивільнені кошти спрямувати на ремонт роздягалень, вхідної зони в спортзал та санвузлів при спортзалі:</t>
  </si>
  <si>
    <t>Спортивні та гімнастичні засоби для спортивного залу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</si>
</sst>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8"/>
    </xf>
    <xf numFmtId="0" fontId="1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7"/>
  <sheetViews>
    <sheetView tabSelected="1" topLeftCell="A103" workbookViewId="0">
      <selection activeCell="F124" sqref="F124"/>
    </sheetView>
  </sheetViews>
  <sheetFormatPr defaultRowHeight="15" x14ac:dyDescent="0.25"/>
  <cols>
    <col min="1" max="1" width="4.42578125" customWidth="1"/>
    <col min="2" max="2" width="41.28515625" customWidth="1"/>
    <col min="3" max="3" width="10.140625" customWidth="1"/>
    <col min="5" max="5" width="9.140625" style="2"/>
    <col min="6" max="6" width="11.28515625" style="2" customWidth="1"/>
  </cols>
  <sheetData>
    <row r="3" spans="1:6" ht="26.25" x14ac:dyDescent="0.4">
      <c r="B3" s="6" t="s">
        <v>145</v>
      </c>
    </row>
    <row r="4" spans="1:6" ht="26.25" x14ac:dyDescent="0.4">
      <c r="B4" s="6"/>
    </row>
    <row r="5" spans="1:6" s="1" customFormat="1" ht="30" x14ac:dyDescent="0.25">
      <c r="B5" s="10" t="s">
        <v>166</v>
      </c>
      <c r="E5" s="3"/>
      <c r="F5" s="3"/>
    </row>
    <row r="6" spans="1:6" s="1" customFormat="1" ht="45" x14ac:dyDescent="0.25">
      <c r="D6" s="1" t="s">
        <v>80</v>
      </c>
      <c r="E6" s="3" t="s">
        <v>78</v>
      </c>
      <c r="F6" s="3" t="s">
        <v>79</v>
      </c>
    </row>
    <row r="7" spans="1:6" s="1" customFormat="1" x14ac:dyDescent="0.25">
      <c r="A7" s="7" t="s">
        <v>60</v>
      </c>
      <c r="E7" s="3"/>
      <c r="F7" s="3"/>
    </row>
    <row r="8" spans="1:6" s="1" customFormat="1" x14ac:dyDescent="0.25">
      <c r="A8" s="8" t="s">
        <v>64</v>
      </c>
      <c r="D8" s="1">
        <v>10</v>
      </c>
      <c r="E8" s="3">
        <v>950</v>
      </c>
      <c r="F8" s="3">
        <f>E8*D8</f>
        <v>9500</v>
      </c>
    </row>
    <row r="9" spans="1:6" s="1" customFormat="1" x14ac:dyDescent="0.25">
      <c r="A9" s="8" t="s">
        <v>65</v>
      </c>
      <c r="D9" s="1">
        <v>1</v>
      </c>
      <c r="E9" s="3">
        <v>1000</v>
      </c>
      <c r="F9" s="3">
        <f t="shared" ref="F9:F38" si="0">E9*D9</f>
        <v>1000</v>
      </c>
    </row>
    <row r="10" spans="1:6" s="1" customFormat="1" x14ac:dyDescent="0.25">
      <c r="A10" s="8" t="s">
        <v>66</v>
      </c>
      <c r="D10" s="1">
        <v>50</v>
      </c>
      <c r="E10" s="3">
        <v>100</v>
      </c>
      <c r="F10" s="3">
        <f t="shared" si="0"/>
        <v>5000</v>
      </c>
    </row>
    <row r="11" spans="1:6" s="1" customFormat="1" x14ac:dyDescent="0.25">
      <c r="A11" s="8" t="s">
        <v>67</v>
      </c>
      <c r="D11" s="1">
        <v>20</v>
      </c>
      <c r="E11" s="3">
        <v>70</v>
      </c>
      <c r="F11" s="3">
        <f t="shared" si="0"/>
        <v>1400</v>
      </c>
    </row>
    <row r="12" spans="1:6" x14ac:dyDescent="0.25">
      <c r="A12" s="8" t="s">
        <v>68</v>
      </c>
      <c r="D12" s="1">
        <v>30</v>
      </c>
      <c r="E12" s="2">
        <v>65</v>
      </c>
      <c r="F12" s="3">
        <f t="shared" si="0"/>
        <v>1950</v>
      </c>
    </row>
    <row r="13" spans="1:6" x14ac:dyDescent="0.25">
      <c r="A13" s="8" t="s">
        <v>69</v>
      </c>
      <c r="D13">
        <v>5</v>
      </c>
      <c r="E13" s="2">
        <v>30</v>
      </c>
      <c r="F13" s="3">
        <f t="shared" si="0"/>
        <v>150</v>
      </c>
    </row>
    <row r="14" spans="1:6" x14ac:dyDescent="0.25">
      <c r="A14" s="8" t="s">
        <v>70</v>
      </c>
      <c r="D14" s="1">
        <v>20</v>
      </c>
      <c r="E14" s="2">
        <v>60</v>
      </c>
      <c r="F14" s="3">
        <f t="shared" si="0"/>
        <v>1200</v>
      </c>
    </row>
    <row r="15" spans="1:6" x14ac:dyDescent="0.25">
      <c r="A15" s="8" t="s">
        <v>71</v>
      </c>
      <c r="D15" s="1">
        <v>20</v>
      </c>
      <c r="E15" s="2">
        <v>30</v>
      </c>
      <c r="F15" s="3">
        <f t="shared" si="0"/>
        <v>600</v>
      </c>
    </row>
    <row r="16" spans="1:6" x14ac:dyDescent="0.25">
      <c r="A16" s="8" t="s">
        <v>72</v>
      </c>
      <c r="D16" s="1">
        <v>15</v>
      </c>
      <c r="E16" s="2">
        <v>100</v>
      </c>
      <c r="F16" s="3">
        <f t="shared" si="0"/>
        <v>1500</v>
      </c>
    </row>
    <row r="17" spans="1:6" x14ac:dyDescent="0.25">
      <c r="A17" s="8" t="s">
        <v>73</v>
      </c>
      <c r="D17" s="1">
        <v>30</v>
      </c>
      <c r="E17" s="2">
        <v>100</v>
      </c>
      <c r="F17" s="3">
        <f t="shared" si="0"/>
        <v>3000</v>
      </c>
    </row>
    <row r="18" spans="1:6" x14ac:dyDescent="0.25">
      <c r="A18" s="7" t="s">
        <v>58</v>
      </c>
      <c r="F18" s="3"/>
    </row>
    <row r="19" spans="1:6" x14ac:dyDescent="0.25">
      <c r="A19" s="8" t="s">
        <v>59</v>
      </c>
      <c r="F19" s="3"/>
    </row>
    <row r="20" spans="1:6" x14ac:dyDescent="0.25">
      <c r="A20" s="9" t="s">
        <v>75</v>
      </c>
      <c r="D20" s="1">
        <v>50</v>
      </c>
      <c r="E20" s="2">
        <v>600</v>
      </c>
      <c r="F20" s="3">
        <f t="shared" si="0"/>
        <v>30000</v>
      </c>
    </row>
    <row r="21" spans="1:6" x14ac:dyDescent="0.25">
      <c r="A21" s="9" t="s">
        <v>74</v>
      </c>
      <c r="D21" s="1">
        <v>20</v>
      </c>
      <c r="E21" s="2">
        <v>500</v>
      </c>
      <c r="F21" s="3">
        <f t="shared" si="0"/>
        <v>10000</v>
      </c>
    </row>
    <row r="22" spans="1:6" x14ac:dyDescent="0.25">
      <c r="A22" s="9" t="s">
        <v>76</v>
      </c>
      <c r="D22" s="1">
        <v>30</v>
      </c>
      <c r="E22" s="2">
        <v>650</v>
      </c>
      <c r="F22" s="3">
        <f t="shared" si="0"/>
        <v>19500</v>
      </c>
    </row>
    <row r="23" spans="1:6" x14ac:dyDescent="0.25">
      <c r="A23" s="8" t="s">
        <v>77</v>
      </c>
      <c r="D23" s="1">
        <v>3</v>
      </c>
      <c r="E23" s="2">
        <v>200</v>
      </c>
      <c r="F23" s="3">
        <f t="shared" si="0"/>
        <v>600</v>
      </c>
    </row>
    <row r="24" spans="1:6" x14ac:dyDescent="0.25">
      <c r="A24" s="8" t="s">
        <v>81</v>
      </c>
      <c r="D24" s="1">
        <v>1</v>
      </c>
      <c r="E24" s="2">
        <v>1000</v>
      </c>
      <c r="F24" s="3">
        <f t="shared" si="0"/>
        <v>1000</v>
      </c>
    </row>
    <row r="25" spans="1:6" x14ac:dyDescent="0.25">
      <c r="A25" s="8" t="s">
        <v>82</v>
      </c>
      <c r="D25" s="1">
        <v>2</v>
      </c>
      <c r="E25" s="2">
        <v>3000</v>
      </c>
      <c r="F25" s="3">
        <f t="shared" si="0"/>
        <v>6000</v>
      </c>
    </row>
    <row r="26" spans="1:6" x14ac:dyDescent="0.25">
      <c r="A26" s="8" t="s">
        <v>83</v>
      </c>
      <c r="D26" s="1">
        <v>2</v>
      </c>
      <c r="E26" s="2">
        <v>2000</v>
      </c>
      <c r="F26" s="3">
        <f t="shared" si="0"/>
        <v>4000</v>
      </c>
    </row>
    <row r="27" spans="1:6" x14ac:dyDescent="0.25">
      <c r="A27" s="8" t="s">
        <v>61</v>
      </c>
      <c r="D27" s="1">
        <v>4</v>
      </c>
      <c r="E27" s="12">
        <v>200</v>
      </c>
      <c r="F27" s="3">
        <f t="shared" si="0"/>
        <v>800</v>
      </c>
    </row>
    <row r="28" spans="1:6" x14ac:dyDescent="0.25">
      <c r="A28" s="8" t="s">
        <v>84</v>
      </c>
      <c r="D28" s="1">
        <v>2</v>
      </c>
      <c r="E28" s="2">
        <v>3250</v>
      </c>
      <c r="F28" s="3">
        <f t="shared" si="0"/>
        <v>6500</v>
      </c>
    </row>
    <row r="29" spans="1:6" x14ac:dyDescent="0.25">
      <c r="A29" s="8" t="s">
        <v>85</v>
      </c>
      <c r="D29" s="1">
        <v>10</v>
      </c>
      <c r="E29" s="2">
        <v>220</v>
      </c>
      <c r="F29" s="3">
        <f t="shared" si="0"/>
        <v>2200</v>
      </c>
    </row>
    <row r="30" spans="1:6" x14ac:dyDescent="0.25">
      <c r="A30" s="8" t="s">
        <v>86</v>
      </c>
      <c r="D30">
        <v>4</v>
      </c>
      <c r="E30" s="2">
        <v>5000</v>
      </c>
      <c r="F30" s="3">
        <f t="shared" si="0"/>
        <v>20000</v>
      </c>
    </row>
    <row r="31" spans="1:6" x14ac:dyDescent="0.25">
      <c r="A31" s="8" t="s">
        <v>87</v>
      </c>
      <c r="D31" s="1">
        <v>8</v>
      </c>
      <c r="E31" s="2">
        <v>450</v>
      </c>
      <c r="F31" s="3">
        <f t="shared" si="0"/>
        <v>3600</v>
      </c>
    </row>
    <row r="32" spans="1:6" x14ac:dyDescent="0.25">
      <c r="A32" s="8" t="s">
        <v>88</v>
      </c>
      <c r="D32" s="1">
        <v>10</v>
      </c>
      <c r="E32" s="2">
        <v>70</v>
      </c>
      <c r="F32" s="3">
        <f t="shared" si="0"/>
        <v>700</v>
      </c>
    </row>
    <row r="33" spans="1:6" x14ac:dyDescent="0.25">
      <c r="A33" s="8" t="s">
        <v>89</v>
      </c>
      <c r="D33" s="1">
        <v>4</v>
      </c>
      <c r="E33" s="2">
        <v>1300</v>
      </c>
      <c r="F33" s="3">
        <f t="shared" si="0"/>
        <v>5200</v>
      </c>
    </row>
    <row r="34" spans="1:6" x14ac:dyDescent="0.25">
      <c r="A34" s="8" t="s">
        <v>90</v>
      </c>
      <c r="D34" s="1">
        <v>4</v>
      </c>
      <c r="E34" s="2">
        <v>550</v>
      </c>
      <c r="F34" s="3">
        <f t="shared" si="0"/>
        <v>2200</v>
      </c>
    </row>
    <row r="35" spans="1:6" x14ac:dyDescent="0.25">
      <c r="A35" s="8" t="s">
        <v>91</v>
      </c>
      <c r="D35" s="1">
        <v>8</v>
      </c>
      <c r="E35" s="2">
        <v>200</v>
      </c>
      <c r="F35" s="3">
        <f t="shared" si="0"/>
        <v>1600</v>
      </c>
    </row>
    <row r="36" spans="1:6" x14ac:dyDescent="0.25">
      <c r="A36" s="8" t="s">
        <v>92</v>
      </c>
      <c r="D36" s="1">
        <v>10</v>
      </c>
      <c r="E36" s="2">
        <v>80</v>
      </c>
      <c r="F36" s="3">
        <f t="shared" si="0"/>
        <v>800</v>
      </c>
    </row>
    <row r="37" spans="1:6" x14ac:dyDescent="0.25">
      <c r="A37" s="8" t="s">
        <v>93</v>
      </c>
      <c r="D37" s="1">
        <v>10</v>
      </c>
      <c r="E37" s="2">
        <v>650</v>
      </c>
      <c r="F37" s="3">
        <f t="shared" si="0"/>
        <v>6500</v>
      </c>
    </row>
    <row r="38" spans="1:6" x14ac:dyDescent="0.25">
      <c r="A38" s="8" t="s">
        <v>94</v>
      </c>
      <c r="D38" s="1">
        <v>10</v>
      </c>
      <c r="E38" s="2">
        <v>650</v>
      </c>
      <c r="F38" s="3">
        <f t="shared" si="0"/>
        <v>6500</v>
      </c>
    </row>
    <row r="39" spans="1:6" x14ac:dyDescent="0.25">
      <c r="A39" s="8"/>
      <c r="D39" s="1"/>
      <c r="F39" s="3"/>
    </row>
    <row r="40" spans="1:6" s="15" customFormat="1" x14ac:dyDescent="0.25">
      <c r="B40" s="15" t="s">
        <v>62</v>
      </c>
      <c r="E40" s="16"/>
      <c r="F40" s="16">
        <f>SUM(F8:F38)</f>
        <v>153000</v>
      </c>
    </row>
    <row r="44" spans="1:6" s="4" customFormat="1" x14ac:dyDescent="0.25">
      <c r="A44" s="4" t="s">
        <v>0</v>
      </c>
      <c r="E44" s="5"/>
      <c r="F44" s="5"/>
    </row>
    <row r="46" spans="1:6" s="1" customFormat="1" ht="45" x14ac:dyDescent="0.25">
      <c r="A46" s="1" t="s">
        <v>2</v>
      </c>
      <c r="B46" s="1" t="s">
        <v>4</v>
      </c>
      <c r="C46" s="1" t="s">
        <v>18</v>
      </c>
      <c r="D46" s="1" t="s">
        <v>3</v>
      </c>
      <c r="E46" s="3" t="s">
        <v>78</v>
      </c>
      <c r="F46" s="3" t="s">
        <v>79</v>
      </c>
    </row>
    <row r="47" spans="1:6" s="1" customFormat="1" x14ac:dyDescent="0.25">
      <c r="A47" s="1" t="s">
        <v>1</v>
      </c>
      <c r="B47" s="1" t="s">
        <v>5</v>
      </c>
      <c r="C47" s="1" t="s">
        <v>19</v>
      </c>
      <c r="D47" s="1">
        <v>4</v>
      </c>
      <c r="E47" s="11">
        <v>1252</v>
      </c>
      <c r="F47" s="3">
        <f>E47*D47</f>
        <v>5008</v>
      </c>
    </row>
    <row r="48" spans="1:6" s="1" customFormat="1" x14ac:dyDescent="0.25">
      <c r="A48" s="1" t="s">
        <v>6</v>
      </c>
      <c r="B48" s="1" t="s">
        <v>7</v>
      </c>
      <c r="C48" s="1" t="s">
        <v>19</v>
      </c>
      <c r="D48" s="1">
        <v>10</v>
      </c>
      <c r="E48" s="3">
        <v>108.5</v>
      </c>
      <c r="F48" s="3">
        <f t="shared" ref="F48:F72" si="1">E48*D48</f>
        <v>1085</v>
      </c>
    </row>
    <row r="49" spans="1:6" s="1" customFormat="1" x14ac:dyDescent="0.25">
      <c r="A49" s="1" t="s">
        <v>8</v>
      </c>
      <c r="B49" s="1" t="s">
        <v>9</v>
      </c>
      <c r="C49" s="1" t="s">
        <v>19</v>
      </c>
      <c r="D49" s="1">
        <v>10</v>
      </c>
      <c r="E49" s="3">
        <v>870</v>
      </c>
      <c r="F49" s="3">
        <f t="shared" si="1"/>
        <v>8700</v>
      </c>
    </row>
    <row r="50" spans="1:6" s="1" customFormat="1" x14ac:dyDescent="0.25">
      <c r="A50" s="1" t="s">
        <v>10</v>
      </c>
      <c r="B50" s="1" t="s">
        <v>11</v>
      </c>
      <c r="C50" s="1" t="s">
        <v>19</v>
      </c>
      <c r="D50" s="1">
        <v>2</v>
      </c>
      <c r="E50" s="3">
        <v>185</v>
      </c>
      <c r="F50" s="3">
        <f t="shared" si="1"/>
        <v>370</v>
      </c>
    </row>
    <row r="51" spans="1:6" s="1" customFormat="1" x14ac:dyDescent="0.25">
      <c r="A51" s="1" t="s">
        <v>12</v>
      </c>
      <c r="B51" s="1" t="s">
        <v>13</v>
      </c>
      <c r="C51" s="1" t="s">
        <v>19</v>
      </c>
      <c r="D51" s="1">
        <v>1</v>
      </c>
      <c r="E51" s="3">
        <v>118</v>
      </c>
      <c r="F51" s="3">
        <f t="shared" si="1"/>
        <v>118</v>
      </c>
    </row>
    <row r="52" spans="1:6" s="1" customFormat="1" x14ac:dyDescent="0.25">
      <c r="A52" s="1" t="s">
        <v>14</v>
      </c>
      <c r="B52" s="1" t="s">
        <v>15</v>
      </c>
      <c r="C52" s="1" t="s">
        <v>19</v>
      </c>
      <c r="D52" s="1">
        <v>2</v>
      </c>
      <c r="E52" s="3">
        <v>871</v>
      </c>
      <c r="F52" s="3">
        <f t="shared" si="1"/>
        <v>1742</v>
      </c>
    </row>
    <row r="53" spans="1:6" s="1" customFormat="1" x14ac:dyDescent="0.25">
      <c r="A53" s="1" t="s">
        <v>16</v>
      </c>
      <c r="B53" s="1" t="s">
        <v>17</v>
      </c>
      <c r="C53" s="1" t="s">
        <v>20</v>
      </c>
      <c r="D53" s="1">
        <v>1</v>
      </c>
      <c r="E53" s="3">
        <v>2417</v>
      </c>
      <c r="F53" s="3">
        <f t="shared" si="1"/>
        <v>2417</v>
      </c>
    </row>
    <row r="54" spans="1:6" s="1" customFormat="1" ht="60" x14ac:dyDescent="0.25">
      <c r="B54" s="1" t="s">
        <v>21</v>
      </c>
      <c r="E54" s="3"/>
      <c r="F54" s="3"/>
    </row>
    <row r="55" spans="1:6" s="1" customFormat="1" x14ac:dyDescent="0.25">
      <c r="A55" s="1" t="s">
        <v>22</v>
      </c>
      <c r="B55" s="1" t="s">
        <v>23</v>
      </c>
      <c r="C55" s="1" t="s">
        <v>19</v>
      </c>
      <c r="D55" s="1">
        <v>2</v>
      </c>
      <c r="E55" s="3">
        <v>354</v>
      </c>
      <c r="F55" s="3">
        <f t="shared" si="1"/>
        <v>708</v>
      </c>
    </row>
    <row r="56" spans="1:6" s="1" customFormat="1" x14ac:dyDescent="0.25">
      <c r="A56" s="1" t="s">
        <v>24</v>
      </c>
      <c r="B56" s="1" t="s">
        <v>25</v>
      </c>
      <c r="C56" s="1" t="s">
        <v>19</v>
      </c>
      <c r="D56" s="1">
        <v>1</v>
      </c>
      <c r="E56" s="3">
        <v>458</v>
      </c>
      <c r="F56" s="3">
        <f t="shared" si="1"/>
        <v>458</v>
      </c>
    </row>
    <row r="57" spans="1:6" s="1" customFormat="1" x14ac:dyDescent="0.25">
      <c r="A57" s="1" t="s">
        <v>26</v>
      </c>
      <c r="B57" s="1" t="s">
        <v>27</v>
      </c>
      <c r="C57" s="1" t="s">
        <v>19</v>
      </c>
      <c r="D57" s="1">
        <v>1</v>
      </c>
      <c r="E57" s="3">
        <v>681</v>
      </c>
      <c r="F57" s="3">
        <f t="shared" si="1"/>
        <v>681</v>
      </c>
    </row>
    <row r="58" spans="1:6" s="1" customFormat="1" x14ac:dyDescent="0.25">
      <c r="A58" s="1" t="s">
        <v>28</v>
      </c>
      <c r="B58" s="1" t="s">
        <v>29</v>
      </c>
      <c r="C58" s="1" t="s">
        <v>19</v>
      </c>
      <c r="D58" s="1">
        <v>1</v>
      </c>
      <c r="E58" s="3">
        <v>243</v>
      </c>
      <c r="F58" s="3">
        <f t="shared" si="1"/>
        <v>243</v>
      </c>
    </row>
    <row r="59" spans="1:6" s="1" customFormat="1" x14ac:dyDescent="0.25">
      <c r="A59" s="1" t="s">
        <v>30</v>
      </c>
      <c r="B59" s="1" t="s">
        <v>31</v>
      </c>
      <c r="C59" s="1" t="s">
        <v>19</v>
      </c>
      <c r="D59" s="1">
        <v>1</v>
      </c>
      <c r="E59" s="3">
        <v>1867</v>
      </c>
      <c r="F59" s="3">
        <f t="shared" si="1"/>
        <v>1867</v>
      </c>
    </row>
    <row r="60" spans="1:6" s="1" customFormat="1" x14ac:dyDescent="0.25">
      <c r="A60" s="1" t="s">
        <v>32</v>
      </c>
      <c r="B60" s="1" t="s">
        <v>33</v>
      </c>
      <c r="C60" s="1" t="s">
        <v>20</v>
      </c>
      <c r="D60" s="1">
        <v>4</v>
      </c>
      <c r="E60" s="3">
        <v>38</v>
      </c>
      <c r="F60" s="3">
        <f t="shared" si="1"/>
        <v>152</v>
      </c>
    </row>
    <row r="61" spans="1:6" s="1" customFormat="1" ht="30" x14ac:dyDescent="0.25">
      <c r="A61" s="1" t="s">
        <v>34</v>
      </c>
      <c r="B61" s="1" t="s">
        <v>35</v>
      </c>
      <c r="C61" s="1" t="s">
        <v>19</v>
      </c>
      <c r="D61" s="1">
        <v>3</v>
      </c>
      <c r="E61" s="3">
        <v>240</v>
      </c>
      <c r="F61" s="3">
        <f t="shared" si="1"/>
        <v>720</v>
      </c>
    </row>
    <row r="62" spans="1:6" s="1" customFormat="1" x14ac:dyDescent="0.25">
      <c r="A62" s="1" t="s">
        <v>36</v>
      </c>
      <c r="B62" s="1" t="s">
        <v>37</v>
      </c>
      <c r="C62" s="1" t="s">
        <v>19</v>
      </c>
      <c r="D62" s="1">
        <v>2</v>
      </c>
      <c r="E62" s="3">
        <v>1535</v>
      </c>
      <c r="F62" s="3">
        <f t="shared" si="1"/>
        <v>3070</v>
      </c>
    </row>
    <row r="63" spans="1:6" s="1" customFormat="1" x14ac:dyDescent="0.25">
      <c r="A63" s="1" t="s">
        <v>39</v>
      </c>
      <c r="B63" s="1" t="s">
        <v>38</v>
      </c>
      <c r="C63" s="1" t="s">
        <v>19</v>
      </c>
      <c r="D63" s="1">
        <v>2</v>
      </c>
      <c r="E63" s="3">
        <v>488</v>
      </c>
      <c r="F63" s="3">
        <f t="shared" si="1"/>
        <v>976</v>
      </c>
    </row>
    <row r="64" spans="1:6" s="1" customFormat="1" x14ac:dyDescent="0.25">
      <c r="A64" s="1" t="s">
        <v>40</v>
      </c>
      <c r="B64" s="1" t="s">
        <v>41</v>
      </c>
      <c r="C64" s="1" t="s">
        <v>19</v>
      </c>
      <c r="D64" s="1">
        <v>3</v>
      </c>
      <c r="E64" s="3">
        <v>239</v>
      </c>
      <c r="F64" s="3">
        <f t="shared" si="1"/>
        <v>717</v>
      </c>
    </row>
    <row r="65" spans="1:6" s="1" customFormat="1" x14ac:dyDescent="0.25">
      <c r="A65" s="1" t="s">
        <v>42</v>
      </c>
      <c r="B65" s="1" t="s">
        <v>43</v>
      </c>
      <c r="C65" s="1" t="s">
        <v>19</v>
      </c>
      <c r="D65" s="1">
        <v>2</v>
      </c>
      <c r="E65" s="3">
        <v>1409</v>
      </c>
      <c r="F65" s="3">
        <f t="shared" si="1"/>
        <v>2818</v>
      </c>
    </row>
    <row r="66" spans="1:6" s="1" customFormat="1" x14ac:dyDescent="0.25">
      <c r="A66" s="1" t="s">
        <v>44</v>
      </c>
      <c r="B66" s="1" t="s">
        <v>45</v>
      </c>
      <c r="C66" s="1" t="s">
        <v>19</v>
      </c>
      <c r="D66" s="1">
        <v>1</v>
      </c>
      <c r="E66" s="3">
        <v>115</v>
      </c>
      <c r="F66" s="3">
        <f t="shared" si="1"/>
        <v>115</v>
      </c>
    </row>
    <row r="67" spans="1:6" s="1" customFormat="1" x14ac:dyDescent="0.25">
      <c r="A67" s="1" t="s">
        <v>46</v>
      </c>
      <c r="B67" s="1" t="s">
        <v>47</v>
      </c>
      <c r="C67" s="1" t="s">
        <v>19</v>
      </c>
      <c r="D67" s="1">
        <v>2</v>
      </c>
      <c r="E67" s="3">
        <v>10</v>
      </c>
      <c r="F67" s="3">
        <f t="shared" si="1"/>
        <v>20</v>
      </c>
    </row>
    <row r="68" spans="1:6" s="1" customFormat="1" x14ac:dyDescent="0.25">
      <c r="A68" s="1" t="s">
        <v>48</v>
      </c>
      <c r="B68" s="1" t="s">
        <v>49</v>
      </c>
      <c r="C68" s="1" t="s">
        <v>19</v>
      </c>
      <c r="D68" s="1">
        <v>10</v>
      </c>
      <c r="E68" s="3">
        <v>1021</v>
      </c>
      <c r="F68" s="3">
        <f t="shared" si="1"/>
        <v>10210</v>
      </c>
    </row>
    <row r="69" spans="1:6" s="1" customFormat="1" x14ac:dyDescent="0.25">
      <c r="A69" s="1" t="s">
        <v>50</v>
      </c>
      <c r="B69" s="1" t="s">
        <v>51</v>
      </c>
      <c r="C69" s="1" t="s">
        <v>19</v>
      </c>
      <c r="D69" s="1">
        <v>9</v>
      </c>
      <c r="E69" s="3">
        <v>195</v>
      </c>
      <c r="F69" s="3">
        <f t="shared" si="1"/>
        <v>1755</v>
      </c>
    </row>
    <row r="70" spans="1:6" s="1" customFormat="1" x14ac:dyDescent="0.25">
      <c r="A70" s="1" t="s">
        <v>52</v>
      </c>
      <c r="B70" s="1" t="s">
        <v>53</v>
      </c>
      <c r="C70" s="1" t="s">
        <v>19</v>
      </c>
      <c r="D70" s="1">
        <v>4</v>
      </c>
      <c r="E70" s="3">
        <v>283</v>
      </c>
      <c r="F70" s="3">
        <f t="shared" si="1"/>
        <v>1132</v>
      </c>
    </row>
    <row r="71" spans="1:6" s="1" customFormat="1" x14ac:dyDescent="0.25">
      <c r="A71" s="1" t="s">
        <v>54</v>
      </c>
      <c r="B71" s="1" t="s">
        <v>55</v>
      </c>
      <c r="C71" s="1" t="s">
        <v>19</v>
      </c>
      <c r="D71" s="1">
        <v>10</v>
      </c>
      <c r="E71" s="3">
        <v>49</v>
      </c>
      <c r="F71" s="3">
        <f t="shared" si="1"/>
        <v>490</v>
      </c>
    </row>
    <row r="72" spans="1:6" s="1" customFormat="1" x14ac:dyDescent="0.25">
      <c r="A72" s="1" t="s">
        <v>56</v>
      </c>
      <c r="B72" s="1" t="s">
        <v>57</v>
      </c>
      <c r="C72" s="1" t="s">
        <v>19</v>
      </c>
      <c r="D72" s="1">
        <v>8</v>
      </c>
      <c r="E72" s="3">
        <v>77.64</v>
      </c>
      <c r="F72" s="3">
        <f t="shared" si="1"/>
        <v>621.12</v>
      </c>
    </row>
    <row r="73" spans="1:6" s="1" customFormat="1" x14ac:dyDescent="0.25">
      <c r="E73" s="3"/>
      <c r="F73" s="3"/>
    </row>
    <row r="74" spans="1:6" s="17" customFormat="1" x14ac:dyDescent="0.25">
      <c r="B74" s="17" t="s">
        <v>150</v>
      </c>
      <c r="E74" s="18"/>
      <c r="F74" s="18">
        <f>SUM(F47:F73)</f>
        <v>46193.120000000003</v>
      </c>
    </row>
    <row r="75" spans="1:6" s="1" customFormat="1" x14ac:dyDescent="0.25">
      <c r="E75" s="3"/>
      <c r="F75" s="3"/>
    </row>
    <row r="78" spans="1:6" x14ac:dyDescent="0.25">
      <c r="B78" s="4" t="s">
        <v>95</v>
      </c>
    </row>
    <row r="79" spans="1:6" ht="45" x14ac:dyDescent="0.25">
      <c r="B79" s="1"/>
      <c r="C79" s="1" t="s">
        <v>18</v>
      </c>
      <c r="D79" t="s">
        <v>141</v>
      </c>
      <c r="E79" s="1" t="s">
        <v>131</v>
      </c>
      <c r="F79" s="3" t="s">
        <v>132</v>
      </c>
    </row>
    <row r="80" spans="1:6" x14ac:dyDescent="0.25">
      <c r="A80" t="s">
        <v>1</v>
      </c>
      <c r="B80" s="1" t="s">
        <v>96</v>
      </c>
      <c r="C80" s="1" t="s">
        <v>140</v>
      </c>
      <c r="D80" s="1">
        <v>0.4</v>
      </c>
      <c r="E80" s="3">
        <v>222.25</v>
      </c>
      <c r="F80" s="3">
        <v>88.9</v>
      </c>
    </row>
    <row r="81" spans="1:6" ht="30" x14ac:dyDescent="0.25">
      <c r="A81" t="s">
        <v>6</v>
      </c>
      <c r="B81" s="1" t="s">
        <v>97</v>
      </c>
      <c r="C81" s="1" t="s">
        <v>135</v>
      </c>
      <c r="D81" s="1">
        <v>0.53</v>
      </c>
      <c r="E81" s="3">
        <v>671.22</v>
      </c>
      <c r="F81" s="3">
        <v>355.75</v>
      </c>
    </row>
    <row r="82" spans="1:6" s="13" customFormat="1" ht="30" x14ac:dyDescent="0.25">
      <c r="A82" s="13" t="s">
        <v>8</v>
      </c>
      <c r="B82" s="14" t="s">
        <v>98</v>
      </c>
      <c r="C82" s="14" t="s">
        <v>135</v>
      </c>
      <c r="D82" s="14">
        <v>0.53</v>
      </c>
      <c r="E82" s="11">
        <v>7491.13</v>
      </c>
      <c r="F82" s="11">
        <v>3970.3</v>
      </c>
    </row>
    <row r="83" spans="1:6" s="13" customFormat="1" x14ac:dyDescent="0.25">
      <c r="A83" s="13" t="s">
        <v>10</v>
      </c>
      <c r="B83" s="14" t="s">
        <v>99</v>
      </c>
      <c r="C83" s="14" t="s">
        <v>135</v>
      </c>
      <c r="D83" s="14">
        <v>0.54059999999999997</v>
      </c>
      <c r="E83" s="11">
        <v>14270.86</v>
      </c>
      <c r="F83" s="11">
        <v>7714.83</v>
      </c>
    </row>
    <row r="84" spans="1:6" x14ac:dyDescent="0.25">
      <c r="A84" t="s">
        <v>12</v>
      </c>
      <c r="B84" s="1" t="s">
        <v>100</v>
      </c>
      <c r="C84" s="1" t="s">
        <v>135</v>
      </c>
      <c r="D84" s="1">
        <v>0.53</v>
      </c>
      <c r="E84" s="3">
        <v>4884.99</v>
      </c>
      <c r="F84" s="3">
        <v>2589.04</v>
      </c>
    </row>
    <row r="85" spans="1:6" x14ac:dyDescent="0.25">
      <c r="A85" t="s">
        <v>14</v>
      </c>
      <c r="B85" s="14" t="s">
        <v>101</v>
      </c>
      <c r="C85" s="14" t="s">
        <v>151</v>
      </c>
      <c r="D85" s="14">
        <v>53</v>
      </c>
      <c r="E85" s="11">
        <v>250</v>
      </c>
      <c r="F85" s="11">
        <f>E85*D85</f>
        <v>13250</v>
      </c>
    </row>
    <row r="86" spans="1:6" x14ac:dyDescent="0.25">
      <c r="A86" t="s">
        <v>16</v>
      </c>
      <c r="B86" s="1" t="s">
        <v>102</v>
      </c>
      <c r="C86" s="1" t="s">
        <v>133</v>
      </c>
      <c r="D86" s="1">
        <v>0.4</v>
      </c>
      <c r="E86" s="3">
        <v>916.67</v>
      </c>
      <c r="F86" s="3">
        <v>366.67</v>
      </c>
    </row>
    <row r="87" spans="1:6" x14ac:dyDescent="0.25">
      <c r="A87" t="s">
        <v>22</v>
      </c>
      <c r="B87" s="1" t="s">
        <v>103</v>
      </c>
      <c r="C87" s="1" t="s">
        <v>136</v>
      </c>
      <c r="D87" s="1">
        <v>41.2</v>
      </c>
      <c r="E87" s="3">
        <v>16.420000000000002</v>
      </c>
      <c r="F87" s="3">
        <v>676.5</v>
      </c>
    </row>
    <row r="88" spans="1:6" x14ac:dyDescent="0.25">
      <c r="A88" t="s">
        <v>24</v>
      </c>
      <c r="B88" s="1" t="s">
        <v>104</v>
      </c>
      <c r="C88" s="1" t="s">
        <v>135</v>
      </c>
      <c r="D88" s="1">
        <v>0.27</v>
      </c>
      <c r="E88" s="1">
        <v>720.07</v>
      </c>
      <c r="F88" s="3">
        <v>194.42</v>
      </c>
    </row>
    <row r="89" spans="1:6" ht="30" x14ac:dyDescent="0.25">
      <c r="A89" t="s">
        <v>26</v>
      </c>
      <c r="B89" s="1" t="s">
        <v>105</v>
      </c>
      <c r="C89" s="1" t="s">
        <v>135</v>
      </c>
      <c r="D89" s="1">
        <v>0.02</v>
      </c>
      <c r="E89" s="3">
        <v>25559.23</v>
      </c>
      <c r="F89" s="3">
        <v>511.18</v>
      </c>
    </row>
    <row r="90" spans="1:6" ht="60" x14ac:dyDescent="0.25">
      <c r="A90" t="s">
        <v>28</v>
      </c>
      <c r="B90" s="1" t="s">
        <v>106</v>
      </c>
      <c r="C90" s="1" t="s">
        <v>135</v>
      </c>
      <c r="D90" s="1">
        <v>0.2</v>
      </c>
      <c r="E90" s="3">
        <v>2222.19</v>
      </c>
      <c r="F90" s="3">
        <v>444.44</v>
      </c>
    </row>
    <row r="91" spans="1:6" x14ac:dyDescent="0.25">
      <c r="A91" t="s">
        <v>30</v>
      </c>
      <c r="B91" s="1" t="s">
        <v>107</v>
      </c>
      <c r="C91" s="1" t="s">
        <v>143</v>
      </c>
      <c r="D91" s="1">
        <v>3</v>
      </c>
      <c r="E91" s="3">
        <v>17.22</v>
      </c>
      <c r="F91" s="3">
        <v>51.66</v>
      </c>
    </row>
    <row r="92" spans="1:6" x14ac:dyDescent="0.25">
      <c r="A92" t="s">
        <v>32</v>
      </c>
      <c r="B92" s="1" t="s">
        <v>108</v>
      </c>
      <c r="C92" s="1" t="s">
        <v>143</v>
      </c>
      <c r="D92" s="1">
        <v>20</v>
      </c>
      <c r="E92" s="3">
        <v>10</v>
      </c>
      <c r="F92" s="3">
        <v>200</v>
      </c>
    </row>
    <row r="93" spans="1:6" x14ac:dyDescent="0.25">
      <c r="A93" t="s">
        <v>34</v>
      </c>
      <c r="B93" s="1" t="s">
        <v>109</v>
      </c>
      <c r="C93" s="1" t="s">
        <v>135</v>
      </c>
      <c r="D93" s="1">
        <v>0.18</v>
      </c>
      <c r="E93" s="1">
        <v>2506.6799999999998</v>
      </c>
      <c r="F93" s="1">
        <v>451.2</v>
      </c>
    </row>
    <row r="94" spans="1:6" ht="16.5" customHeight="1" x14ac:dyDescent="0.25">
      <c r="A94" t="s">
        <v>36</v>
      </c>
      <c r="B94" s="1" t="s">
        <v>110</v>
      </c>
      <c r="C94" s="1" t="s">
        <v>144</v>
      </c>
      <c r="D94" s="1">
        <v>0.189</v>
      </c>
      <c r="E94" s="2">
        <v>6007.91</v>
      </c>
      <c r="F94" s="2">
        <v>1135.49</v>
      </c>
    </row>
    <row r="95" spans="1:6" ht="30" x14ac:dyDescent="0.25">
      <c r="A95" t="s">
        <v>39</v>
      </c>
      <c r="B95" s="1" t="s">
        <v>111</v>
      </c>
      <c r="C95" s="1" t="s">
        <v>144</v>
      </c>
      <c r="D95" s="1">
        <v>0.2</v>
      </c>
      <c r="E95" s="3">
        <v>2017.23</v>
      </c>
      <c r="F95" s="3">
        <v>40.340000000000003</v>
      </c>
    </row>
    <row r="96" spans="1:6" x14ac:dyDescent="0.25">
      <c r="A96" t="s">
        <v>40</v>
      </c>
      <c r="B96" s="1" t="s">
        <v>112</v>
      </c>
      <c r="C96" s="1" t="s">
        <v>143</v>
      </c>
      <c r="D96" s="1">
        <v>0.66800000000000004</v>
      </c>
      <c r="E96" s="3">
        <v>105.45</v>
      </c>
      <c r="F96" s="3">
        <v>70.44</v>
      </c>
    </row>
    <row r="97" spans="1:6" ht="45" x14ac:dyDescent="0.25">
      <c r="A97" t="s">
        <v>42</v>
      </c>
      <c r="B97" s="1" t="s">
        <v>113</v>
      </c>
      <c r="C97" s="1" t="s">
        <v>135</v>
      </c>
      <c r="D97" s="1">
        <v>0.06</v>
      </c>
      <c r="E97" s="3">
        <v>4158.2299999999996</v>
      </c>
      <c r="F97" s="3">
        <v>249.49</v>
      </c>
    </row>
    <row r="98" spans="1:6" ht="45" x14ac:dyDescent="0.25">
      <c r="A98" t="s">
        <v>44</v>
      </c>
      <c r="B98" s="1" t="s">
        <v>114</v>
      </c>
      <c r="C98" s="1" t="s">
        <v>135</v>
      </c>
      <c r="D98" s="1">
        <v>6.0479999999999999E-2</v>
      </c>
      <c r="E98" s="3">
        <v>9827.9599999999991</v>
      </c>
      <c r="F98" s="3">
        <v>594.4</v>
      </c>
    </row>
    <row r="99" spans="1:6" x14ac:dyDescent="0.25">
      <c r="A99" t="s">
        <v>46</v>
      </c>
      <c r="B99" s="1" t="s">
        <v>126</v>
      </c>
      <c r="C99" s="1"/>
      <c r="D99" s="1"/>
      <c r="E99" s="3"/>
      <c r="F99" s="3">
        <v>150</v>
      </c>
    </row>
    <row r="100" spans="1:6" ht="30" x14ac:dyDescent="0.25">
      <c r="A100" t="s">
        <v>48</v>
      </c>
      <c r="B100" s="1" t="s">
        <v>115</v>
      </c>
      <c r="C100" s="1" t="s">
        <v>135</v>
      </c>
      <c r="D100" s="1">
        <v>0.53</v>
      </c>
      <c r="E100" s="3">
        <v>1390.92</v>
      </c>
      <c r="F100" s="3">
        <v>737.19</v>
      </c>
    </row>
    <row r="101" spans="1:6" ht="45" x14ac:dyDescent="0.25">
      <c r="A101" t="s">
        <v>50</v>
      </c>
      <c r="B101" s="1" t="s">
        <v>116</v>
      </c>
      <c r="C101" s="1" t="s">
        <v>135</v>
      </c>
      <c r="D101" s="1">
        <v>0.53</v>
      </c>
      <c r="E101" s="3">
        <v>3531.1</v>
      </c>
      <c r="F101" s="3">
        <v>1871.48</v>
      </c>
    </row>
    <row r="102" spans="1:6" x14ac:dyDescent="0.25">
      <c r="A102" t="s">
        <v>52</v>
      </c>
      <c r="B102" s="1" t="s">
        <v>107</v>
      </c>
      <c r="C102" s="1" t="s">
        <v>143</v>
      </c>
      <c r="D102" s="1">
        <v>7.95</v>
      </c>
      <c r="E102" s="3">
        <v>17.22</v>
      </c>
      <c r="F102" s="3">
        <v>136.9</v>
      </c>
    </row>
    <row r="103" spans="1:6" x14ac:dyDescent="0.25">
      <c r="A103" t="s">
        <v>54</v>
      </c>
      <c r="B103" s="1" t="s">
        <v>108</v>
      </c>
      <c r="C103" s="1" t="s">
        <v>143</v>
      </c>
      <c r="D103" s="1">
        <v>79.5</v>
      </c>
      <c r="E103" s="3">
        <v>10</v>
      </c>
      <c r="F103" s="3">
        <v>795</v>
      </c>
    </row>
    <row r="104" spans="1:6" ht="30" x14ac:dyDescent="0.25">
      <c r="A104" t="s">
        <v>56</v>
      </c>
      <c r="B104" s="1" t="s">
        <v>117</v>
      </c>
      <c r="C104" s="1" t="s">
        <v>135</v>
      </c>
      <c r="D104" s="1">
        <v>0.53</v>
      </c>
      <c r="E104" s="3">
        <v>2203.5700000000002</v>
      </c>
      <c r="F104" s="3">
        <v>1167.8900000000001</v>
      </c>
    </row>
    <row r="105" spans="1:6" x14ac:dyDescent="0.25">
      <c r="A105" t="s">
        <v>118</v>
      </c>
      <c r="B105" s="1" t="s">
        <v>119</v>
      </c>
      <c r="C105" s="1" t="s">
        <v>143</v>
      </c>
      <c r="D105" s="1">
        <v>17.702000000000002</v>
      </c>
      <c r="E105" s="3">
        <v>69.05</v>
      </c>
      <c r="F105" s="3">
        <v>1222.32</v>
      </c>
    </row>
    <row r="106" spans="1:6" x14ac:dyDescent="0.25">
      <c r="A106" t="s">
        <v>120</v>
      </c>
      <c r="B106" s="1" t="s">
        <v>121</v>
      </c>
      <c r="C106" s="1" t="s">
        <v>134</v>
      </c>
      <c r="D106" s="14">
        <v>0.3</v>
      </c>
      <c r="E106" s="11">
        <v>299.27</v>
      </c>
      <c r="F106" s="11">
        <v>8.98</v>
      </c>
    </row>
    <row r="107" spans="1:6" ht="30" x14ac:dyDescent="0.25">
      <c r="A107" t="s">
        <v>122</v>
      </c>
      <c r="B107" s="1" t="s">
        <v>123</v>
      </c>
      <c r="C107" s="1" t="s">
        <v>134</v>
      </c>
      <c r="D107" s="14">
        <v>0.3</v>
      </c>
      <c r="E107" s="11">
        <v>1548.79</v>
      </c>
      <c r="F107" s="11">
        <v>46.46</v>
      </c>
    </row>
    <row r="108" spans="1:6" x14ac:dyDescent="0.25">
      <c r="A108" t="s">
        <v>125</v>
      </c>
      <c r="B108" s="1" t="s">
        <v>124</v>
      </c>
      <c r="C108" s="1" t="s">
        <v>142</v>
      </c>
      <c r="D108" s="14">
        <v>3</v>
      </c>
      <c r="E108" s="11">
        <v>45.33</v>
      </c>
      <c r="F108" s="11">
        <v>135.99</v>
      </c>
    </row>
    <row r="109" spans="1:6" ht="30" x14ac:dyDescent="0.25">
      <c r="A109" t="s">
        <v>127</v>
      </c>
      <c r="B109" s="1" t="s">
        <v>129</v>
      </c>
      <c r="C109" s="1"/>
      <c r="D109" s="1"/>
      <c r="E109" s="3"/>
      <c r="F109" s="3">
        <v>500</v>
      </c>
    </row>
    <row r="110" spans="1:6" x14ac:dyDescent="0.25">
      <c r="A110" t="s">
        <v>128</v>
      </c>
      <c r="B110" s="1" t="s">
        <v>137</v>
      </c>
      <c r="C110" s="1" t="s">
        <v>138</v>
      </c>
      <c r="D110" s="1">
        <v>1</v>
      </c>
      <c r="E110" s="2">
        <v>60.78</v>
      </c>
      <c r="F110" s="3">
        <v>60.78</v>
      </c>
    </row>
    <row r="111" spans="1:6" x14ac:dyDescent="0.25">
      <c r="A111" t="s">
        <v>153</v>
      </c>
      <c r="B111" s="1" t="s">
        <v>139</v>
      </c>
      <c r="C111" s="1" t="s">
        <v>138</v>
      </c>
      <c r="D111" s="1">
        <v>1</v>
      </c>
      <c r="E111" s="2">
        <v>149.35</v>
      </c>
      <c r="F111" s="3">
        <v>149.35</v>
      </c>
    </row>
    <row r="112" spans="1:6" x14ac:dyDescent="0.25">
      <c r="A112" t="s">
        <v>130</v>
      </c>
      <c r="B112" s="1" t="s">
        <v>152</v>
      </c>
      <c r="C112" s="1" t="s">
        <v>142</v>
      </c>
      <c r="D112" s="1">
        <v>1</v>
      </c>
      <c r="E112" s="2">
        <v>2000</v>
      </c>
      <c r="F112" s="3">
        <v>2000</v>
      </c>
    </row>
    <row r="113" spans="2:6" x14ac:dyDescent="0.25">
      <c r="B113" s="1"/>
      <c r="C113" s="1"/>
      <c r="D113" s="1"/>
      <c r="E113" s="3"/>
      <c r="F113" s="3"/>
    </row>
    <row r="114" spans="2:6" x14ac:dyDescent="0.25">
      <c r="B114" s="1" t="s">
        <v>63</v>
      </c>
      <c r="C114" s="1"/>
      <c r="D114" s="1"/>
      <c r="E114" s="3"/>
      <c r="F114" s="3">
        <f>SUM(F80:F113)</f>
        <v>41937.39</v>
      </c>
    </row>
    <row r="115" spans="2:6" x14ac:dyDescent="0.25">
      <c r="B115" s="1" t="s">
        <v>146</v>
      </c>
      <c r="C115" s="1"/>
      <c r="D115" s="1"/>
      <c r="E115" s="3"/>
      <c r="F115" s="3">
        <f>F114*0.2</f>
        <v>8387.478000000001</v>
      </c>
    </row>
    <row r="116" spans="2:6" x14ac:dyDescent="0.25">
      <c r="B116" s="1" t="s">
        <v>147</v>
      </c>
      <c r="C116" s="1"/>
      <c r="D116" s="1"/>
      <c r="E116" s="3"/>
      <c r="F116" s="3">
        <f>SUM(F114:F115)</f>
        <v>50324.868000000002</v>
      </c>
    </row>
    <row r="117" spans="2:6" x14ac:dyDescent="0.25">
      <c r="B117" s="1"/>
      <c r="C117" s="1"/>
      <c r="D117" s="1"/>
      <c r="E117" s="3"/>
      <c r="F117" s="3"/>
    </row>
    <row r="118" spans="2:6" x14ac:dyDescent="0.25">
      <c r="B118" s="1"/>
      <c r="C118" s="1"/>
      <c r="D118" s="1"/>
      <c r="E118" s="3"/>
      <c r="F118" s="3"/>
    </row>
    <row r="119" spans="2:6" x14ac:dyDescent="0.25">
      <c r="B119" s="1"/>
      <c r="C119" s="1"/>
      <c r="D119" s="1"/>
      <c r="E119" s="3"/>
      <c r="F119" s="3"/>
    </row>
    <row r="120" spans="2:6" s="4" customFormat="1" ht="60" x14ac:dyDescent="0.25">
      <c r="B120" s="10" t="s">
        <v>154</v>
      </c>
      <c r="C120" s="10"/>
      <c r="D120" s="10"/>
      <c r="E120" s="19"/>
      <c r="F120" s="19">
        <f>F74+F40+F116</f>
        <v>249517.98800000001</v>
      </c>
    </row>
    <row r="121" spans="2:6" s="4" customFormat="1" x14ac:dyDescent="0.25">
      <c r="B121" s="10"/>
      <c r="C121" s="10"/>
      <c r="D121" s="10"/>
      <c r="E121" s="19"/>
      <c r="F121" s="19"/>
    </row>
    <row r="122" spans="2:6" s="4" customFormat="1" x14ac:dyDescent="0.25">
      <c r="B122" s="10" t="s">
        <v>148</v>
      </c>
      <c r="C122" s="10"/>
      <c r="D122" s="10"/>
      <c r="E122" s="19"/>
      <c r="F122" s="19">
        <f>F120*0.2</f>
        <v>49903.597600000008</v>
      </c>
    </row>
    <row r="123" spans="2:6" s="4" customFormat="1" x14ac:dyDescent="0.25">
      <c r="B123" s="10"/>
      <c r="C123" s="10"/>
      <c r="D123" s="10"/>
      <c r="E123" s="19"/>
      <c r="F123" s="19"/>
    </row>
    <row r="124" spans="2:6" s="4" customFormat="1" x14ac:dyDescent="0.25">
      <c r="B124" s="10" t="s">
        <v>149</v>
      </c>
      <c r="C124" s="10"/>
      <c r="D124" s="10"/>
      <c r="E124" s="19"/>
      <c r="F124" s="19">
        <f>SUM(F120:F123)</f>
        <v>299421.58559999999</v>
      </c>
    </row>
    <row r="125" spans="2:6" x14ac:dyDescent="0.25">
      <c r="B125" s="1"/>
      <c r="C125" s="1"/>
      <c r="D125" s="1"/>
      <c r="E125" s="3"/>
      <c r="F125" s="3"/>
    </row>
    <row r="126" spans="2:6" x14ac:dyDescent="0.25">
      <c r="B126" s="1"/>
      <c r="C126" s="1"/>
      <c r="D126" s="1"/>
      <c r="E126" s="3"/>
      <c r="F126" s="3"/>
    </row>
    <row r="127" spans="2:6" x14ac:dyDescent="0.25">
      <c r="B127" s="1"/>
      <c r="C127" s="1"/>
      <c r="D127" s="1"/>
      <c r="E127" s="3"/>
      <c r="F127" s="3"/>
    </row>
    <row r="128" spans="2:6" ht="90" x14ac:dyDescent="0.25">
      <c r="B128" s="1" t="s">
        <v>165</v>
      </c>
      <c r="C128" s="1"/>
      <c r="D128" s="1"/>
      <c r="E128" s="3"/>
      <c r="F128" s="3"/>
    </row>
    <row r="129" spans="2:6" x14ac:dyDescent="0.25">
      <c r="B129" s="20" t="s">
        <v>155</v>
      </c>
      <c r="C129" s="1"/>
      <c r="D129" s="1"/>
      <c r="E129" s="3"/>
      <c r="F129" s="3"/>
    </row>
    <row r="130" spans="2:6" x14ac:dyDescent="0.25">
      <c r="B130" s="20" t="s">
        <v>156</v>
      </c>
      <c r="C130" s="1"/>
      <c r="D130" s="1"/>
      <c r="E130" s="3"/>
      <c r="F130" s="3"/>
    </row>
    <row r="131" spans="2:6" x14ac:dyDescent="0.25">
      <c r="B131" s="20" t="s">
        <v>159</v>
      </c>
      <c r="C131" s="1"/>
      <c r="D131" s="1"/>
      <c r="E131" s="3"/>
      <c r="F131" s="3"/>
    </row>
    <row r="132" spans="2:6" x14ac:dyDescent="0.25">
      <c r="B132" s="20" t="s">
        <v>160</v>
      </c>
      <c r="C132" s="1"/>
      <c r="D132" s="1"/>
      <c r="E132" s="3"/>
      <c r="F132" s="3"/>
    </row>
    <row r="133" spans="2:6" x14ac:dyDescent="0.25">
      <c r="B133" s="20" t="s">
        <v>157</v>
      </c>
      <c r="C133" s="1"/>
      <c r="D133" s="1"/>
      <c r="E133" s="3"/>
      <c r="F133" s="3"/>
    </row>
    <row r="134" spans="2:6" x14ac:dyDescent="0.25">
      <c r="B134" s="20" t="s">
        <v>158</v>
      </c>
      <c r="C134" s="1"/>
      <c r="D134" s="1"/>
      <c r="E134" s="3"/>
      <c r="F134" s="3"/>
    </row>
    <row r="135" spans="2:6" ht="30" x14ac:dyDescent="0.25">
      <c r="B135" s="20" t="s">
        <v>164</v>
      </c>
      <c r="C135" s="1"/>
      <c r="D135" s="1"/>
      <c r="E135" s="3"/>
      <c r="F135" s="3"/>
    </row>
    <row r="136" spans="2:6" x14ac:dyDescent="0.25">
      <c r="B136" s="20" t="s">
        <v>161</v>
      </c>
      <c r="C136" s="1"/>
      <c r="D136" s="1"/>
      <c r="E136" s="3"/>
      <c r="F136" s="3"/>
    </row>
    <row r="137" spans="2:6" ht="30" x14ac:dyDescent="0.25">
      <c r="B137" s="20" t="s">
        <v>162</v>
      </c>
      <c r="C137" s="1"/>
      <c r="D137" s="1"/>
      <c r="E137" s="3"/>
      <c r="F137" s="3"/>
    </row>
    <row r="138" spans="2:6" ht="28.5" customHeight="1" x14ac:dyDescent="0.25">
      <c r="B138" s="20" t="s">
        <v>163</v>
      </c>
      <c r="C138" s="1"/>
      <c r="D138" s="1"/>
      <c r="E138" s="3"/>
      <c r="F138" s="3"/>
    </row>
    <row r="139" spans="2:6" x14ac:dyDescent="0.25">
      <c r="B139" s="1"/>
      <c r="C139" s="1"/>
      <c r="D139" s="1"/>
      <c r="E139" s="3"/>
      <c r="F139" s="3"/>
    </row>
    <row r="140" spans="2:6" x14ac:dyDescent="0.25">
      <c r="B140" s="1"/>
      <c r="C140" s="1"/>
      <c r="D140" s="1"/>
      <c r="E140" s="3"/>
      <c r="F140" s="3"/>
    </row>
    <row r="141" spans="2:6" x14ac:dyDescent="0.25">
      <c r="B141" s="1"/>
      <c r="C141" s="1"/>
      <c r="D141" s="1"/>
      <c r="E141" s="3"/>
      <c r="F141" s="3"/>
    </row>
    <row r="142" spans="2:6" x14ac:dyDescent="0.25">
      <c r="B142" s="1"/>
      <c r="C142" s="1"/>
      <c r="D142" s="1"/>
      <c r="E142" s="3"/>
      <c r="F142" s="3"/>
    </row>
    <row r="143" spans="2:6" x14ac:dyDescent="0.25">
      <c r="B143" s="1"/>
      <c r="C143" s="1"/>
      <c r="D143" s="1"/>
      <c r="E143" s="3"/>
      <c r="F143" s="3"/>
    </row>
    <row r="144" spans="2:6" x14ac:dyDescent="0.25">
      <c r="B144" s="1"/>
      <c r="C144" s="1"/>
      <c r="D144" s="1"/>
      <c r="E144" s="3"/>
      <c r="F144" s="3"/>
    </row>
    <row r="145" spans="2:6" x14ac:dyDescent="0.25">
      <c r="B145" s="1"/>
      <c r="C145" s="1"/>
      <c r="D145" s="1"/>
      <c r="E145" s="3"/>
      <c r="F145" s="3"/>
    </row>
    <row r="146" spans="2:6" x14ac:dyDescent="0.25">
      <c r="B146" s="1"/>
      <c r="C146" s="1"/>
      <c r="D146" s="1"/>
      <c r="E146" s="3"/>
      <c r="F146" s="3"/>
    </row>
    <row r="147" spans="2:6" x14ac:dyDescent="0.25">
      <c r="B147" s="1"/>
      <c r="C147" s="1"/>
      <c r="D147" s="1"/>
      <c r="E147" s="3"/>
      <c r="F147" s="3"/>
    </row>
    <row r="148" spans="2:6" x14ac:dyDescent="0.25">
      <c r="B148" s="1"/>
      <c r="C148" s="1"/>
      <c r="D148" s="1"/>
      <c r="E148" s="3"/>
      <c r="F148" s="3"/>
    </row>
    <row r="149" spans="2:6" x14ac:dyDescent="0.25">
      <c r="B149" s="1"/>
      <c r="C149" s="1"/>
      <c r="D149" s="1"/>
      <c r="E149" s="3"/>
      <c r="F149" s="3"/>
    </row>
    <row r="150" spans="2:6" x14ac:dyDescent="0.25">
      <c r="B150" s="1"/>
      <c r="C150" s="1"/>
      <c r="D150" s="1"/>
      <c r="E150" s="3"/>
      <c r="F150" s="3"/>
    </row>
    <row r="151" spans="2:6" x14ac:dyDescent="0.25">
      <c r="B151" s="1"/>
      <c r="C151" s="1"/>
      <c r="D151" s="1"/>
      <c r="E151" s="3"/>
      <c r="F151" s="3"/>
    </row>
    <row r="152" spans="2:6" x14ac:dyDescent="0.25">
      <c r="B152" s="1"/>
      <c r="C152" s="1"/>
      <c r="D152" s="1"/>
      <c r="E152" s="3"/>
      <c r="F152" s="3"/>
    </row>
    <row r="153" spans="2:6" x14ac:dyDescent="0.25">
      <c r="B153" s="1"/>
      <c r="C153" s="1"/>
      <c r="D153" s="1"/>
      <c r="E153" s="3"/>
      <c r="F153" s="3"/>
    </row>
    <row r="154" spans="2:6" x14ac:dyDescent="0.25">
      <c r="B154" s="1"/>
      <c r="C154" s="1"/>
      <c r="D154" s="1"/>
      <c r="E154" s="3"/>
      <c r="F154" s="3"/>
    </row>
    <row r="155" spans="2:6" x14ac:dyDescent="0.25">
      <c r="B155" s="1"/>
      <c r="C155" s="1"/>
      <c r="D155" s="1"/>
      <c r="E155" s="3"/>
      <c r="F155" s="3"/>
    </row>
    <row r="156" spans="2:6" x14ac:dyDescent="0.25">
      <c r="B156" s="1"/>
      <c r="C156" s="1"/>
      <c r="D156" s="1"/>
      <c r="E156" s="3"/>
      <c r="F156" s="3"/>
    </row>
    <row r="157" spans="2:6" x14ac:dyDescent="0.25">
      <c r="B157" s="1"/>
      <c r="C157" s="1"/>
      <c r="D157" s="1"/>
      <c r="E157" s="3"/>
      <c r="F157" s="3"/>
    </row>
    <row r="158" spans="2:6" x14ac:dyDescent="0.25">
      <c r="B158" s="1"/>
      <c r="C158" s="1"/>
      <c r="D158" s="1"/>
      <c r="E158" s="3"/>
      <c r="F158" s="3"/>
    </row>
    <row r="159" spans="2:6" x14ac:dyDescent="0.25">
      <c r="B159" s="1"/>
      <c r="C159" s="1"/>
      <c r="D159" s="1"/>
      <c r="E159" s="3"/>
      <c r="F159" s="3"/>
    </row>
    <row r="160" spans="2:6" x14ac:dyDescent="0.25">
      <c r="B160" s="1"/>
      <c r="C160" s="1"/>
      <c r="D160" s="1"/>
      <c r="E160" s="3"/>
      <c r="F160" s="3"/>
    </row>
    <row r="161" spans="2:6" x14ac:dyDescent="0.25">
      <c r="B161" s="1"/>
      <c r="C161" s="1"/>
      <c r="D161" s="1"/>
      <c r="E161" s="3"/>
      <c r="F161" s="3"/>
    </row>
    <row r="162" spans="2:6" x14ac:dyDescent="0.25">
      <c r="B162" s="1"/>
      <c r="C162" s="1"/>
      <c r="D162" s="1"/>
      <c r="E162" s="3"/>
      <c r="F162" s="3"/>
    </row>
    <row r="163" spans="2:6" x14ac:dyDescent="0.25">
      <c r="B163" s="1"/>
      <c r="C163" s="1"/>
      <c r="D163" s="1"/>
      <c r="E163" s="3"/>
      <c r="F163" s="3"/>
    </row>
    <row r="164" spans="2:6" x14ac:dyDescent="0.25">
      <c r="B164" s="1"/>
      <c r="C164" s="1"/>
      <c r="D164" s="1"/>
      <c r="E164" s="3"/>
      <c r="F164" s="3"/>
    </row>
    <row r="165" spans="2:6" x14ac:dyDescent="0.25">
      <c r="B165" s="1"/>
      <c r="C165" s="1"/>
      <c r="D165" s="1"/>
      <c r="E165" s="3"/>
      <c r="F165" s="3"/>
    </row>
    <row r="166" spans="2:6" x14ac:dyDescent="0.25">
      <c r="B166" s="1"/>
      <c r="C166" s="1"/>
      <c r="D166" s="1"/>
      <c r="E166" s="3"/>
      <c r="F166" s="3"/>
    </row>
    <row r="167" spans="2:6" x14ac:dyDescent="0.25">
      <c r="B167" s="1"/>
      <c r="C167" s="1"/>
      <c r="D167" s="1"/>
      <c r="E167" s="3"/>
      <c r="F167" s="3"/>
    </row>
    <row r="168" spans="2:6" x14ac:dyDescent="0.25">
      <c r="B168" s="1"/>
      <c r="C168" s="1"/>
      <c r="D168" s="1"/>
      <c r="E168" s="3"/>
      <c r="F168" s="3"/>
    </row>
    <row r="169" spans="2:6" x14ac:dyDescent="0.25">
      <c r="B169" s="1"/>
      <c r="C169" s="1"/>
      <c r="D169" s="1"/>
      <c r="E169" s="3"/>
      <c r="F169" s="3"/>
    </row>
    <row r="170" spans="2:6" x14ac:dyDescent="0.25">
      <c r="B170" s="1"/>
      <c r="C170" s="1"/>
      <c r="D170" s="1"/>
      <c r="E170" s="3"/>
      <c r="F170" s="3"/>
    </row>
    <row r="171" spans="2:6" x14ac:dyDescent="0.25">
      <c r="B171" s="1"/>
      <c r="C171" s="1"/>
      <c r="D171" s="1"/>
      <c r="E171" s="3"/>
      <c r="F171" s="3"/>
    </row>
    <row r="172" spans="2:6" x14ac:dyDescent="0.25">
      <c r="B172" s="1"/>
      <c r="C172" s="1"/>
      <c r="D172" s="1"/>
      <c r="E172" s="3"/>
      <c r="F172" s="3"/>
    </row>
    <row r="173" spans="2:6" x14ac:dyDescent="0.25">
      <c r="B173" s="1"/>
      <c r="C173" s="1"/>
      <c r="D173" s="1"/>
      <c r="E173" s="3"/>
      <c r="F173" s="3"/>
    </row>
    <row r="174" spans="2:6" x14ac:dyDescent="0.25">
      <c r="B174" s="1"/>
      <c r="C174" s="1"/>
      <c r="D174" s="1"/>
      <c r="E174" s="3"/>
      <c r="F174" s="3"/>
    </row>
    <row r="175" spans="2:6" x14ac:dyDescent="0.25">
      <c r="B175" s="1"/>
      <c r="C175" s="1"/>
      <c r="D175" s="1"/>
      <c r="E175" s="3"/>
      <c r="F175" s="3"/>
    </row>
    <row r="176" spans="2:6" x14ac:dyDescent="0.25">
      <c r="B176" s="1"/>
      <c r="C176" s="1"/>
      <c r="D176" s="1"/>
      <c r="E176" s="3"/>
      <c r="F176" s="3"/>
    </row>
    <row r="177" spans="2:6" x14ac:dyDescent="0.25">
      <c r="B177" s="1"/>
      <c r="C177" s="1"/>
      <c r="D177" s="1"/>
      <c r="E177" s="3"/>
      <c r="F177" s="3"/>
    </row>
    <row r="178" spans="2:6" x14ac:dyDescent="0.25">
      <c r="B178" s="1"/>
      <c r="C178" s="1"/>
      <c r="D178" s="1"/>
      <c r="E178" s="3"/>
      <c r="F178" s="3"/>
    </row>
    <row r="179" spans="2:6" x14ac:dyDescent="0.25">
      <c r="B179" s="1"/>
      <c r="C179" s="1"/>
      <c r="D179" s="1"/>
      <c r="E179" s="3"/>
      <c r="F179" s="3"/>
    </row>
    <row r="180" spans="2:6" x14ac:dyDescent="0.25">
      <c r="B180" s="1"/>
      <c r="C180" s="1"/>
      <c r="D180" s="1"/>
      <c r="E180" s="3"/>
      <c r="F180" s="3"/>
    </row>
    <row r="181" spans="2:6" x14ac:dyDescent="0.25">
      <c r="B181" s="1"/>
      <c r="C181" s="1"/>
      <c r="D181" s="1"/>
      <c r="E181" s="3"/>
      <c r="F181" s="3"/>
    </row>
    <row r="182" spans="2:6" x14ac:dyDescent="0.25">
      <c r="B182" s="1"/>
      <c r="C182" s="1"/>
      <c r="D182" s="1"/>
      <c r="E182" s="3"/>
      <c r="F182" s="3"/>
    </row>
    <row r="183" spans="2:6" x14ac:dyDescent="0.25">
      <c r="B183" s="1"/>
      <c r="C183" s="1"/>
      <c r="D183" s="1"/>
      <c r="E183" s="3"/>
      <c r="F183" s="3"/>
    </row>
    <row r="184" spans="2:6" x14ac:dyDescent="0.25">
      <c r="B184" s="1"/>
      <c r="C184" s="1"/>
      <c r="D184" s="1"/>
      <c r="E184" s="3"/>
      <c r="F184" s="3"/>
    </row>
    <row r="185" spans="2:6" x14ac:dyDescent="0.25">
      <c r="B185" s="1"/>
      <c r="C185" s="1"/>
      <c r="D185" s="1"/>
      <c r="E185" s="3"/>
      <c r="F185" s="3"/>
    </row>
    <row r="186" spans="2:6" x14ac:dyDescent="0.25">
      <c r="B186" s="1"/>
      <c r="C186" s="1"/>
      <c r="D186" s="1"/>
      <c r="E186" s="3"/>
      <c r="F186" s="3"/>
    </row>
    <row r="187" spans="2:6" x14ac:dyDescent="0.25">
      <c r="B187" s="1"/>
      <c r="C187" s="1"/>
      <c r="D187" s="1"/>
      <c r="E187" s="3"/>
      <c r="F187" s="3"/>
    </row>
    <row r="188" spans="2:6" x14ac:dyDescent="0.25">
      <c r="B188" s="1"/>
      <c r="C188" s="1"/>
      <c r="D188" s="1"/>
      <c r="E188" s="3"/>
      <c r="F188" s="3"/>
    </row>
    <row r="189" spans="2:6" x14ac:dyDescent="0.25">
      <c r="B189" s="1"/>
      <c r="C189" s="1"/>
      <c r="D189" s="1"/>
      <c r="E189" s="3"/>
      <c r="F189" s="3"/>
    </row>
    <row r="190" spans="2:6" x14ac:dyDescent="0.25">
      <c r="B190" s="1"/>
      <c r="C190" s="1"/>
      <c r="D190" s="1"/>
      <c r="E190" s="3"/>
      <c r="F190" s="3"/>
    </row>
    <row r="191" spans="2:6" x14ac:dyDescent="0.25">
      <c r="B191" s="1"/>
      <c r="C191" s="1"/>
      <c r="D191" s="1"/>
      <c r="E191" s="3"/>
      <c r="F191" s="3"/>
    </row>
    <row r="192" spans="2:6" x14ac:dyDescent="0.25">
      <c r="B192" s="1"/>
      <c r="C192" s="1"/>
      <c r="D192" s="1"/>
      <c r="E192" s="3"/>
      <c r="F192" s="3"/>
    </row>
    <row r="193" spans="2:6" x14ac:dyDescent="0.25">
      <c r="B193" s="1"/>
      <c r="C193" s="1"/>
      <c r="D193" s="1"/>
      <c r="E193" s="3"/>
      <c r="F193" s="3"/>
    </row>
    <row r="194" spans="2:6" x14ac:dyDescent="0.25">
      <c r="B194" s="1"/>
      <c r="C194" s="1"/>
      <c r="D194" s="1"/>
      <c r="E194" s="3"/>
      <c r="F194" s="3"/>
    </row>
    <row r="195" spans="2:6" x14ac:dyDescent="0.25">
      <c r="B195" s="1"/>
      <c r="C195" s="1"/>
      <c r="D195" s="1"/>
      <c r="E195" s="3"/>
      <c r="F195" s="3"/>
    </row>
    <row r="196" spans="2:6" x14ac:dyDescent="0.25">
      <c r="B196" s="1"/>
      <c r="C196" s="1"/>
      <c r="D196" s="1"/>
      <c r="E196" s="3"/>
      <c r="F196" s="3"/>
    </row>
    <row r="197" spans="2:6" x14ac:dyDescent="0.25">
      <c r="B197" s="1"/>
      <c r="C197" s="1"/>
      <c r="D197" s="1"/>
      <c r="E197" s="3"/>
      <c r="F197" s="3"/>
    </row>
    <row r="198" spans="2:6" x14ac:dyDescent="0.25">
      <c r="B198" s="1"/>
      <c r="C198" s="1"/>
      <c r="D198" s="1"/>
      <c r="E198" s="3"/>
      <c r="F198" s="3"/>
    </row>
    <row r="199" spans="2:6" x14ac:dyDescent="0.25">
      <c r="B199" s="1"/>
      <c r="C199" s="1"/>
      <c r="D199" s="1"/>
      <c r="E199" s="3"/>
      <c r="F199" s="3"/>
    </row>
    <row r="200" spans="2:6" x14ac:dyDescent="0.25">
      <c r="B200" s="1"/>
      <c r="C200" s="1"/>
      <c r="D200" s="1"/>
      <c r="E200" s="3"/>
      <c r="F200" s="3"/>
    </row>
    <row r="201" spans="2:6" x14ac:dyDescent="0.25">
      <c r="B201" s="1"/>
      <c r="C201" s="1"/>
      <c r="D201" s="1"/>
      <c r="E201" s="3"/>
      <c r="F201" s="3"/>
    </row>
    <row r="202" spans="2:6" x14ac:dyDescent="0.25">
      <c r="B202" s="1"/>
      <c r="C202" s="1"/>
      <c r="D202" s="1"/>
      <c r="E202" s="3"/>
      <c r="F202" s="3"/>
    </row>
    <row r="203" spans="2:6" x14ac:dyDescent="0.25">
      <c r="B203" s="1"/>
      <c r="C203" s="1"/>
      <c r="D203" s="1"/>
      <c r="E203" s="3"/>
      <c r="F203" s="3"/>
    </row>
    <row r="204" spans="2:6" x14ac:dyDescent="0.25">
      <c r="B204" s="1"/>
      <c r="C204" s="1"/>
      <c r="D204" s="1"/>
      <c r="E204" s="3"/>
      <c r="F204" s="3"/>
    </row>
    <row r="205" spans="2:6" x14ac:dyDescent="0.25">
      <c r="B205" s="1"/>
      <c r="C205" s="1"/>
      <c r="D205" s="1"/>
      <c r="E205" s="3"/>
      <c r="F205" s="3"/>
    </row>
    <row r="206" spans="2:6" x14ac:dyDescent="0.25">
      <c r="B206" s="1"/>
      <c r="C206" s="1"/>
      <c r="D206" s="1"/>
      <c r="E206" s="3"/>
      <c r="F206" s="3"/>
    </row>
    <row r="207" spans="2:6" x14ac:dyDescent="0.25">
      <c r="B207" s="1"/>
      <c r="C207" s="1"/>
      <c r="D207" s="1"/>
      <c r="E207" s="3"/>
      <c r="F207" s="3"/>
    </row>
    <row r="208" spans="2:6" x14ac:dyDescent="0.25">
      <c r="B208" s="1"/>
      <c r="C208" s="1"/>
      <c r="D208" s="1"/>
      <c r="E208" s="3"/>
      <c r="F208" s="3"/>
    </row>
    <row r="209" spans="2:6" x14ac:dyDescent="0.25">
      <c r="B209" s="1"/>
      <c r="C209" s="1"/>
      <c r="D209" s="1"/>
      <c r="E209" s="3"/>
      <c r="F209" s="3"/>
    </row>
    <row r="210" spans="2:6" x14ac:dyDescent="0.25">
      <c r="B210" s="1"/>
      <c r="C210" s="1"/>
      <c r="D210" s="1"/>
      <c r="E210" s="3"/>
      <c r="F210" s="3"/>
    </row>
    <row r="211" spans="2:6" x14ac:dyDescent="0.25">
      <c r="B211" s="1"/>
      <c r="C211" s="1"/>
      <c r="D211" s="1"/>
      <c r="E211" s="3"/>
      <c r="F211" s="3"/>
    </row>
    <row r="212" spans="2:6" x14ac:dyDescent="0.25">
      <c r="B212" s="1"/>
      <c r="C212" s="1"/>
      <c r="D212" s="1"/>
      <c r="E212" s="3"/>
      <c r="F212" s="3"/>
    </row>
    <row r="213" spans="2:6" x14ac:dyDescent="0.25">
      <c r="B213" s="1"/>
      <c r="C213" s="1"/>
      <c r="D213" s="1"/>
      <c r="E213" s="3"/>
      <c r="F213" s="3"/>
    </row>
    <row r="214" spans="2:6" x14ac:dyDescent="0.25">
      <c r="B214" s="1"/>
      <c r="C214" s="1"/>
      <c r="D214" s="1"/>
      <c r="E214" s="3"/>
      <c r="F214" s="3"/>
    </row>
    <row r="215" spans="2:6" x14ac:dyDescent="0.25">
      <c r="B215" s="1"/>
      <c r="C215" s="1"/>
      <c r="D215" s="1"/>
      <c r="E215" s="3"/>
      <c r="F215" s="3"/>
    </row>
    <row r="216" spans="2:6" x14ac:dyDescent="0.25">
      <c r="B216" s="1"/>
      <c r="C216" s="1"/>
      <c r="D216" s="1"/>
      <c r="E216" s="3"/>
      <c r="F216" s="3"/>
    </row>
    <row r="217" spans="2:6" x14ac:dyDescent="0.25">
      <c r="B217" s="1"/>
      <c r="C217" s="1"/>
      <c r="D217" s="1"/>
      <c r="E217" s="3"/>
      <c r="F217" s="3"/>
    </row>
    <row r="218" spans="2:6" x14ac:dyDescent="0.25">
      <c r="B218" s="1"/>
      <c r="C218" s="1"/>
      <c r="D218" s="1"/>
      <c r="E218" s="3"/>
      <c r="F218" s="3"/>
    </row>
    <row r="219" spans="2:6" x14ac:dyDescent="0.25">
      <c r="B219" s="1"/>
      <c r="C219" s="1"/>
      <c r="D219" s="1"/>
      <c r="E219" s="3"/>
      <c r="F219" s="3"/>
    </row>
    <row r="220" spans="2:6" x14ac:dyDescent="0.25">
      <c r="B220" s="1"/>
      <c r="C220" s="1"/>
      <c r="D220" s="1"/>
      <c r="E220" s="3"/>
      <c r="F220" s="3"/>
    </row>
    <row r="221" spans="2:6" x14ac:dyDescent="0.25">
      <c r="B221" s="1"/>
      <c r="C221" s="1"/>
      <c r="D221" s="1"/>
      <c r="E221" s="3"/>
      <c r="F221" s="3"/>
    </row>
    <row r="222" spans="2:6" x14ac:dyDescent="0.25">
      <c r="B222" s="1"/>
      <c r="C222" s="1"/>
      <c r="D222" s="1"/>
      <c r="E222" s="3"/>
      <c r="F222" s="3"/>
    </row>
    <row r="223" spans="2:6" x14ac:dyDescent="0.25">
      <c r="B223" s="1"/>
      <c r="C223" s="1"/>
      <c r="D223" s="1"/>
      <c r="E223" s="3"/>
      <c r="F223" s="3"/>
    </row>
    <row r="224" spans="2:6" x14ac:dyDescent="0.25">
      <c r="B224" s="1"/>
      <c r="C224" s="1"/>
      <c r="D224" s="1"/>
      <c r="E224" s="3"/>
      <c r="F224" s="3"/>
    </row>
    <row r="225" spans="2:6" x14ac:dyDescent="0.25">
      <c r="B225" s="1"/>
      <c r="C225" s="1"/>
      <c r="D225" s="1"/>
      <c r="E225" s="3"/>
      <c r="F225" s="3"/>
    </row>
    <row r="226" spans="2:6" x14ac:dyDescent="0.25">
      <c r="B226" s="1"/>
      <c r="C226" s="1"/>
      <c r="D226" s="1"/>
      <c r="E226" s="3"/>
      <c r="F226" s="3"/>
    </row>
    <row r="227" spans="2:6" x14ac:dyDescent="0.25">
      <c r="B227" s="1"/>
      <c r="C227" s="1"/>
      <c r="D227" s="1"/>
      <c r="E227" s="3"/>
      <c r="F227" s="3"/>
    </row>
    <row r="228" spans="2:6" x14ac:dyDescent="0.25">
      <c r="B228" s="1"/>
      <c r="C228" s="1"/>
      <c r="D228" s="1"/>
      <c r="E228" s="3"/>
      <c r="F228" s="3"/>
    </row>
    <row r="229" spans="2:6" x14ac:dyDescent="0.25">
      <c r="B229" s="1"/>
      <c r="C229" s="1"/>
      <c r="D229" s="1"/>
      <c r="E229" s="3"/>
      <c r="F229" s="3"/>
    </row>
    <row r="230" spans="2:6" x14ac:dyDescent="0.25">
      <c r="B230" s="1"/>
      <c r="C230" s="1"/>
      <c r="D230" s="1"/>
      <c r="E230" s="3"/>
      <c r="F230" s="3"/>
    </row>
    <row r="231" spans="2:6" x14ac:dyDescent="0.25">
      <c r="B231" s="1"/>
      <c r="C231" s="1"/>
      <c r="D231" s="1"/>
      <c r="E231" s="3"/>
      <c r="F231" s="3"/>
    </row>
    <row r="232" spans="2:6" x14ac:dyDescent="0.25">
      <c r="B232" s="1"/>
      <c r="C232" s="1"/>
      <c r="D232" s="1"/>
      <c r="E232" s="3"/>
      <c r="F232" s="3"/>
    </row>
    <row r="233" spans="2:6" x14ac:dyDescent="0.25">
      <c r="B233" s="1"/>
      <c r="C233" s="1"/>
      <c r="D233" s="1"/>
      <c r="E233" s="3"/>
      <c r="F233" s="3"/>
    </row>
    <row r="234" spans="2:6" x14ac:dyDescent="0.25">
      <c r="B234" s="1"/>
      <c r="C234" s="1"/>
      <c r="D234" s="1"/>
      <c r="E234" s="3"/>
      <c r="F234" s="3"/>
    </row>
    <row r="235" spans="2:6" x14ac:dyDescent="0.25">
      <c r="B235" s="1"/>
      <c r="C235" s="1"/>
      <c r="D235" s="1"/>
      <c r="E235" s="3"/>
      <c r="F235" s="3"/>
    </row>
    <row r="236" spans="2:6" x14ac:dyDescent="0.25">
      <c r="B236" s="1"/>
      <c r="C236" s="1"/>
      <c r="D236" s="1"/>
      <c r="E236" s="3"/>
      <c r="F236" s="3"/>
    </row>
    <row r="237" spans="2:6" x14ac:dyDescent="0.25">
      <c r="B237" s="1"/>
      <c r="C237" s="1"/>
      <c r="D237" s="1"/>
      <c r="E237" s="3"/>
      <c r="F237" s="3"/>
    </row>
    <row r="238" spans="2:6" x14ac:dyDescent="0.25">
      <c r="B238" s="1"/>
      <c r="C238" s="1"/>
      <c r="D238" s="1"/>
      <c r="E238" s="3"/>
      <c r="F238" s="3"/>
    </row>
    <row r="239" spans="2:6" x14ac:dyDescent="0.25">
      <c r="B239" s="1"/>
      <c r="C239" s="1"/>
      <c r="D239" s="1"/>
      <c r="E239" s="3"/>
      <c r="F239" s="3"/>
    </row>
    <row r="240" spans="2:6" x14ac:dyDescent="0.25">
      <c r="B240" s="1"/>
      <c r="C240" s="1"/>
      <c r="D240" s="1"/>
      <c r="E240" s="3"/>
      <c r="F240" s="3"/>
    </row>
    <row r="241" spans="2:6" x14ac:dyDescent="0.25">
      <c r="B241" s="1"/>
      <c r="C241" s="1"/>
      <c r="D241" s="1"/>
      <c r="E241" s="3"/>
      <c r="F241" s="3"/>
    </row>
    <row r="242" spans="2:6" x14ac:dyDescent="0.25">
      <c r="B242" s="1"/>
      <c r="C242" s="1"/>
      <c r="D242" s="1"/>
      <c r="E242" s="3"/>
      <c r="F242" s="3"/>
    </row>
    <row r="243" spans="2:6" x14ac:dyDescent="0.25">
      <c r="B243" s="1"/>
      <c r="C243" s="1"/>
      <c r="D243" s="1"/>
      <c r="E243" s="3"/>
      <c r="F243" s="3"/>
    </row>
    <row r="244" spans="2:6" x14ac:dyDescent="0.25">
      <c r="B244" s="1"/>
      <c r="C244" s="1"/>
      <c r="D244" s="1"/>
      <c r="E244" s="3"/>
      <c r="F244" s="3"/>
    </row>
    <row r="245" spans="2:6" x14ac:dyDescent="0.25">
      <c r="B245" s="1"/>
      <c r="C245" s="1"/>
      <c r="D245" s="1"/>
      <c r="E245" s="3"/>
      <c r="F245" s="3"/>
    </row>
    <row r="246" spans="2:6" x14ac:dyDescent="0.25">
      <c r="B246" s="1"/>
      <c r="C246" s="1"/>
      <c r="D246" s="1"/>
      <c r="E246" s="3"/>
      <c r="F246" s="3"/>
    </row>
    <row r="247" spans="2:6" x14ac:dyDescent="0.25">
      <c r="B247" s="1"/>
      <c r="C247" s="1"/>
      <c r="D247" s="1"/>
      <c r="E247" s="3"/>
      <c r="F247" s="3"/>
    </row>
    <row r="248" spans="2:6" x14ac:dyDescent="0.25">
      <c r="B248" s="1"/>
      <c r="C248" s="1"/>
      <c r="D248" s="1"/>
      <c r="E248" s="3"/>
      <c r="F248" s="3"/>
    </row>
    <row r="249" spans="2:6" x14ac:dyDescent="0.25">
      <c r="B249" s="1"/>
      <c r="C249" s="1"/>
      <c r="D249" s="1"/>
      <c r="E249" s="3"/>
      <c r="F249" s="3"/>
    </row>
    <row r="250" spans="2:6" x14ac:dyDescent="0.25">
      <c r="B250" s="1"/>
      <c r="C250" s="1"/>
      <c r="D250" s="1"/>
      <c r="E250" s="3"/>
      <c r="F250" s="3"/>
    </row>
    <row r="251" spans="2:6" x14ac:dyDescent="0.25">
      <c r="B251" s="1"/>
      <c r="C251" s="1"/>
      <c r="D251" s="1"/>
      <c r="E251" s="3"/>
      <c r="F251" s="3"/>
    </row>
    <row r="252" spans="2:6" x14ac:dyDescent="0.25">
      <c r="B252" s="1"/>
      <c r="C252" s="1"/>
      <c r="D252" s="1"/>
      <c r="E252" s="3"/>
      <c r="F252" s="3"/>
    </row>
    <row r="253" spans="2:6" x14ac:dyDescent="0.25">
      <c r="B253" s="1"/>
      <c r="C253" s="1"/>
      <c r="D253" s="1"/>
      <c r="E253" s="3"/>
      <c r="F253" s="3"/>
    </row>
    <row r="254" spans="2:6" x14ac:dyDescent="0.25">
      <c r="B254" s="1"/>
      <c r="C254" s="1"/>
      <c r="D254" s="1"/>
      <c r="E254" s="3"/>
      <c r="F254" s="3"/>
    </row>
    <row r="255" spans="2:6" x14ac:dyDescent="0.25">
      <c r="B255" s="1"/>
      <c r="C255" s="1"/>
      <c r="D255" s="1"/>
      <c r="E255" s="3"/>
      <c r="F255" s="3"/>
    </row>
    <row r="256" spans="2:6" x14ac:dyDescent="0.25">
      <c r="B256" s="1"/>
      <c r="C256" s="1"/>
      <c r="D256" s="1"/>
      <c r="E256" s="3"/>
      <c r="F256" s="3"/>
    </row>
    <row r="257" spans="2:6" x14ac:dyDescent="0.25">
      <c r="B257" s="1"/>
      <c r="C257" s="1"/>
      <c r="D257" s="1"/>
      <c r="E257" s="3"/>
      <c r="F257" s="3"/>
    </row>
    <row r="258" spans="2:6" x14ac:dyDescent="0.25">
      <c r="B258" s="1"/>
      <c r="C258" s="1"/>
      <c r="D258" s="1"/>
      <c r="E258" s="3"/>
      <c r="F258" s="3"/>
    </row>
    <row r="259" spans="2:6" x14ac:dyDescent="0.25">
      <c r="B259" s="1"/>
      <c r="C259" s="1"/>
      <c r="D259" s="1"/>
      <c r="E259" s="3"/>
      <c r="F259" s="3"/>
    </row>
    <row r="260" spans="2:6" x14ac:dyDescent="0.25">
      <c r="B260" s="1"/>
      <c r="C260" s="1"/>
      <c r="D260" s="1"/>
      <c r="E260" s="3"/>
      <c r="F260" s="3"/>
    </row>
    <row r="261" spans="2:6" x14ac:dyDescent="0.25">
      <c r="B261" s="1"/>
      <c r="C261" s="1"/>
      <c r="D261" s="1"/>
      <c r="E261" s="3"/>
      <c r="F261" s="3"/>
    </row>
    <row r="262" spans="2:6" x14ac:dyDescent="0.25">
      <c r="B262" s="1"/>
      <c r="C262" s="1"/>
      <c r="D262" s="1"/>
      <c r="E262" s="3"/>
      <c r="F262" s="3"/>
    </row>
    <row r="263" spans="2:6" x14ac:dyDescent="0.25">
      <c r="B263" s="1"/>
      <c r="C263" s="1"/>
      <c r="D263" s="1"/>
      <c r="E263" s="3"/>
      <c r="F263" s="3"/>
    </row>
    <row r="264" spans="2:6" x14ac:dyDescent="0.25">
      <c r="B264" s="1"/>
      <c r="C264" s="1"/>
      <c r="D264" s="1"/>
      <c r="E264" s="3"/>
      <c r="F264" s="3"/>
    </row>
    <row r="265" spans="2:6" x14ac:dyDescent="0.25">
      <c r="B265" s="1"/>
      <c r="C265" s="1"/>
      <c r="D265" s="1"/>
      <c r="E265" s="3"/>
      <c r="F265" s="3"/>
    </row>
    <row r="266" spans="2:6" x14ac:dyDescent="0.25">
      <c r="B266" s="1"/>
      <c r="C266" s="1"/>
      <c r="D266" s="1"/>
      <c r="E266" s="3"/>
      <c r="F266" s="3"/>
    </row>
    <row r="267" spans="2:6" x14ac:dyDescent="0.25">
      <c r="B267" s="1"/>
      <c r="C267" s="1"/>
      <c r="D267" s="1"/>
      <c r="E267" s="3"/>
      <c r="F267" s="3"/>
    </row>
    <row r="268" spans="2:6" x14ac:dyDescent="0.25">
      <c r="B268" s="1"/>
      <c r="C268" s="1"/>
      <c r="D268" s="1"/>
      <c r="E268" s="3"/>
      <c r="F268" s="3"/>
    </row>
    <row r="269" spans="2:6" x14ac:dyDescent="0.25">
      <c r="B269" s="1"/>
      <c r="C269" s="1"/>
      <c r="D269" s="1"/>
      <c r="E269" s="3"/>
      <c r="F269" s="3"/>
    </row>
    <row r="270" spans="2:6" x14ac:dyDescent="0.25">
      <c r="B270" s="1"/>
      <c r="C270" s="1"/>
      <c r="D270" s="1"/>
      <c r="E270" s="3"/>
      <c r="F270" s="3"/>
    </row>
    <row r="271" spans="2:6" x14ac:dyDescent="0.25">
      <c r="B271" s="1"/>
      <c r="C271" s="1"/>
      <c r="D271" s="1"/>
      <c r="E271" s="3"/>
      <c r="F271" s="3"/>
    </row>
    <row r="272" spans="2:6" x14ac:dyDescent="0.25">
      <c r="B272" s="1"/>
      <c r="C272" s="1"/>
      <c r="D272" s="1"/>
      <c r="E272" s="3"/>
      <c r="F272" s="3"/>
    </row>
    <row r="273" spans="2:6" x14ac:dyDescent="0.25">
      <c r="B273" s="1"/>
      <c r="C273" s="1"/>
      <c r="D273" s="1"/>
      <c r="E273" s="3"/>
      <c r="F273" s="3"/>
    </row>
    <row r="274" spans="2:6" x14ac:dyDescent="0.25">
      <c r="B274" s="1"/>
      <c r="C274" s="1"/>
      <c r="D274" s="1"/>
      <c r="E274" s="3"/>
      <c r="F274" s="3"/>
    </row>
    <row r="275" spans="2:6" x14ac:dyDescent="0.25">
      <c r="B275" s="1"/>
      <c r="C275" s="1"/>
      <c r="D275" s="1"/>
      <c r="E275" s="3"/>
      <c r="F275" s="3"/>
    </row>
    <row r="276" spans="2:6" x14ac:dyDescent="0.25">
      <c r="B276" s="1"/>
      <c r="C276" s="1"/>
      <c r="D276" s="1"/>
      <c r="E276" s="3"/>
      <c r="F276" s="3"/>
    </row>
    <row r="277" spans="2:6" x14ac:dyDescent="0.25">
      <c r="B277" s="1"/>
      <c r="C277" s="1"/>
      <c r="D277" s="1"/>
      <c r="E277" s="3"/>
      <c r="F277" s="3"/>
    </row>
    <row r="278" spans="2:6" x14ac:dyDescent="0.25">
      <c r="B278" s="1"/>
      <c r="C278" s="1"/>
      <c r="D278" s="1"/>
      <c r="E278" s="3"/>
      <c r="F278" s="3"/>
    </row>
    <row r="279" spans="2:6" x14ac:dyDescent="0.25">
      <c r="B279" s="1"/>
      <c r="C279" s="1"/>
      <c r="D279" s="1"/>
      <c r="E279" s="3"/>
      <c r="F279" s="3"/>
    </row>
    <row r="280" spans="2:6" x14ac:dyDescent="0.25">
      <c r="B280" s="1"/>
      <c r="C280" s="1"/>
      <c r="D280" s="1"/>
      <c r="E280" s="3"/>
      <c r="F280" s="3"/>
    </row>
    <row r="281" spans="2:6" x14ac:dyDescent="0.25">
      <c r="B281" s="1"/>
      <c r="C281" s="1"/>
      <c r="D281" s="1"/>
      <c r="E281" s="3"/>
      <c r="F281" s="3"/>
    </row>
    <row r="282" spans="2:6" x14ac:dyDescent="0.25">
      <c r="B282" s="1"/>
      <c r="C282" s="1"/>
      <c r="D282" s="1"/>
      <c r="E282" s="3"/>
      <c r="F282" s="3"/>
    </row>
    <row r="283" spans="2:6" x14ac:dyDescent="0.25">
      <c r="B283" s="1"/>
      <c r="C283" s="1"/>
      <c r="D283" s="1"/>
      <c r="E283" s="3"/>
      <c r="F283" s="3"/>
    </row>
    <row r="284" spans="2:6" x14ac:dyDescent="0.25">
      <c r="B284" s="1"/>
      <c r="C284" s="1"/>
      <c r="D284" s="1"/>
      <c r="E284" s="3"/>
      <c r="F284" s="3"/>
    </row>
    <row r="285" spans="2:6" x14ac:dyDescent="0.25">
      <c r="B285" s="1"/>
      <c r="C285" s="1"/>
      <c r="D285" s="1"/>
      <c r="E285" s="3"/>
      <c r="F285" s="3"/>
    </row>
    <row r="286" spans="2:6" x14ac:dyDescent="0.25">
      <c r="B286" s="1"/>
      <c r="C286" s="1"/>
      <c r="D286" s="1"/>
      <c r="E286" s="3"/>
      <c r="F286" s="3"/>
    </row>
    <row r="287" spans="2:6" x14ac:dyDescent="0.25">
      <c r="B287" s="1"/>
      <c r="C287" s="1"/>
      <c r="D287" s="1"/>
      <c r="E287" s="3"/>
      <c r="F287" s="3"/>
    </row>
    <row r="288" spans="2:6" x14ac:dyDescent="0.25">
      <c r="B288" s="1"/>
      <c r="C288" s="1"/>
      <c r="D288" s="1"/>
      <c r="E288" s="3"/>
      <c r="F288" s="3"/>
    </row>
    <row r="289" spans="2:6" x14ac:dyDescent="0.25">
      <c r="B289" s="1"/>
      <c r="C289" s="1"/>
      <c r="D289" s="1"/>
      <c r="E289" s="3"/>
      <c r="F289" s="3"/>
    </row>
    <row r="290" spans="2:6" x14ac:dyDescent="0.25">
      <c r="B290" s="1"/>
      <c r="C290" s="1"/>
      <c r="D290" s="1"/>
      <c r="E290" s="3"/>
      <c r="F290" s="3"/>
    </row>
    <row r="291" spans="2:6" x14ac:dyDescent="0.25">
      <c r="B291" s="1"/>
      <c r="C291" s="1"/>
      <c r="D291" s="1"/>
      <c r="E291" s="3"/>
      <c r="F291" s="3"/>
    </row>
    <row r="292" spans="2:6" x14ac:dyDescent="0.25">
      <c r="B292" s="1"/>
      <c r="C292" s="1"/>
      <c r="D292" s="1"/>
      <c r="E292" s="3"/>
      <c r="F292" s="3"/>
    </row>
    <row r="293" spans="2:6" x14ac:dyDescent="0.25">
      <c r="B293" s="1"/>
      <c r="C293" s="1"/>
      <c r="D293" s="1"/>
      <c r="E293" s="3"/>
      <c r="F293" s="3"/>
    </row>
    <row r="294" spans="2:6" x14ac:dyDescent="0.25">
      <c r="B294" s="1"/>
      <c r="C294" s="1"/>
      <c r="D294" s="1"/>
      <c r="E294" s="3"/>
      <c r="F294" s="3"/>
    </row>
    <row r="295" spans="2:6" x14ac:dyDescent="0.25">
      <c r="B295" s="1"/>
      <c r="C295" s="1"/>
      <c r="D295" s="1"/>
      <c r="E295" s="3"/>
      <c r="F295" s="3"/>
    </row>
    <row r="296" spans="2:6" x14ac:dyDescent="0.25">
      <c r="B296" s="1"/>
      <c r="C296" s="1"/>
      <c r="D296" s="1"/>
      <c r="E296" s="3"/>
      <c r="F296" s="3"/>
    </row>
    <row r="297" spans="2:6" x14ac:dyDescent="0.25">
      <c r="B297" s="1"/>
      <c r="C297" s="1"/>
      <c r="D297" s="1"/>
      <c r="E297" s="3"/>
      <c r="F297" s="3"/>
    </row>
    <row r="298" spans="2:6" x14ac:dyDescent="0.25">
      <c r="B298" s="1"/>
      <c r="C298" s="1"/>
      <c r="D298" s="1"/>
      <c r="E298" s="3"/>
      <c r="F298" s="3"/>
    </row>
    <row r="299" spans="2:6" x14ac:dyDescent="0.25">
      <c r="B299" s="1"/>
      <c r="C299" s="1"/>
      <c r="D299" s="1"/>
      <c r="E299" s="3"/>
      <c r="F299" s="3"/>
    </row>
    <row r="300" spans="2:6" x14ac:dyDescent="0.25">
      <c r="B300" s="1"/>
      <c r="C300" s="1"/>
      <c r="D300" s="1"/>
      <c r="E300" s="3"/>
      <c r="F300" s="3"/>
    </row>
    <row r="301" spans="2:6" x14ac:dyDescent="0.25">
      <c r="B301" s="1"/>
      <c r="C301" s="1"/>
      <c r="D301" s="1"/>
      <c r="E301" s="3"/>
      <c r="F301" s="3"/>
    </row>
    <row r="302" spans="2:6" x14ac:dyDescent="0.25">
      <c r="B302" s="1"/>
      <c r="C302" s="1"/>
      <c r="D302" s="1"/>
      <c r="E302" s="3"/>
      <c r="F302" s="3"/>
    </row>
    <row r="303" spans="2:6" x14ac:dyDescent="0.25">
      <c r="B303" s="1"/>
      <c r="C303" s="1"/>
      <c r="D303" s="1"/>
      <c r="E303" s="3"/>
      <c r="F303" s="3"/>
    </row>
    <row r="304" spans="2:6" x14ac:dyDescent="0.25">
      <c r="B304" s="1"/>
      <c r="C304" s="1"/>
      <c r="D304" s="1"/>
      <c r="E304" s="3"/>
      <c r="F304" s="3"/>
    </row>
    <row r="305" spans="2:6" x14ac:dyDescent="0.25">
      <c r="B305" s="1"/>
      <c r="C305" s="1"/>
      <c r="D305" s="1"/>
      <c r="E305" s="3"/>
      <c r="F305" s="3"/>
    </row>
    <row r="306" spans="2:6" x14ac:dyDescent="0.25">
      <c r="B306" s="1"/>
      <c r="C306" s="1"/>
      <c r="D306" s="1"/>
      <c r="E306" s="3"/>
      <c r="F306" s="3"/>
    </row>
    <row r="307" spans="2:6" x14ac:dyDescent="0.25">
      <c r="B307" s="1"/>
      <c r="C307" s="1"/>
      <c r="D307" s="1"/>
      <c r="E307" s="3"/>
      <c r="F307" s="3"/>
    </row>
    <row r="308" spans="2:6" x14ac:dyDescent="0.25">
      <c r="B308" s="1"/>
      <c r="C308" s="1"/>
      <c r="D308" s="1"/>
      <c r="E308" s="3"/>
      <c r="F308" s="3"/>
    </row>
    <row r="309" spans="2:6" x14ac:dyDescent="0.25">
      <c r="B309" s="1"/>
      <c r="C309" s="1"/>
      <c r="D309" s="1"/>
      <c r="E309" s="3"/>
      <c r="F309" s="3"/>
    </row>
    <row r="310" spans="2:6" x14ac:dyDescent="0.25">
      <c r="B310" s="1"/>
      <c r="C310" s="1"/>
      <c r="D310" s="1"/>
      <c r="E310" s="3"/>
      <c r="F310" s="3"/>
    </row>
    <row r="311" spans="2:6" x14ac:dyDescent="0.25">
      <c r="B311" s="1"/>
      <c r="C311" s="1"/>
      <c r="D311" s="1"/>
      <c r="E311" s="3"/>
      <c r="F311" s="3"/>
    </row>
    <row r="312" spans="2:6" x14ac:dyDescent="0.25">
      <c r="B312" s="1"/>
      <c r="C312" s="1"/>
      <c r="D312" s="1"/>
      <c r="E312" s="3"/>
      <c r="F312" s="3"/>
    </row>
    <row r="313" spans="2:6" x14ac:dyDescent="0.25">
      <c r="B313" s="1"/>
      <c r="C313" s="1"/>
      <c r="D313" s="1"/>
      <c r="E313" s="3"/>
      <c r="F313" s="3"/>
    </row>
    <row r="314" spans="2:6" x14ac:dyDescent="0.25">
      <c r="B314" s="1"/>
      <c r="C314" s="1"/>
      <c r="D314" s="1"/>
      <c r="E314" s="3"/>
      <c r="F314" s="3"/>
    </row>
    <row r="315" spans="2:6" x14ac:dyDescent="0.25">
      <c r="B315" s="1"/>
      <c r="C315" s="1"/>
      <c r="D315" s="1"/>
      <c r="E315" s="3"/>
      <c r="F315" s="3"/>
    </row>
    <row r="316" spans="2:6" x14ac:dyDescent="0.25">
      <c r="B316" s="1"/>
      <c r="C316" s="1"/>
      <c r="D316" s="1"/>
      <c r="E316" s="3"/>
      <c r="F316" s="3"/>
    </row>
    <row r="317" spans="2:6" x14ac:dyDescent="0.25">
      <c r="B317" s="1"/>
      <c r="C317" s="1"/>
      <c r="D317" s="1"/>
      <c r="E317" s="3"/>
      <c r="F31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Дім</dc:creator>
  <cp:lastModifiedBy>Дім</cp:lastModifiedBy>
  <cp:lastPrinted>2019-02-28T05:42:27Z</cp:lastPrinted>
  <dcterms:created xsi:type="dcterms:W3CDTF">2019-02-20T13:21:33Z</dcterms:created>
  <dcterms:modified xsi:type="dcterms:W3CDTF">2019-03-05T09:13:27Z</dcterms:modified>
</cp:coreProperties>
</file>