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15" tabRatio="779"/>
  </bookViews>
  <sheets>
    <sheet name="алексеевксакая" sheetId="8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8"/>
  <c r="F20"/>
  <c r="F28"/>
  <c r="F39"/>
  <c r="F37"/>
  <c r="D6"/>
  <c r="F36"/>
  <c r="F35"/>
  <c r="C48" s="1"/>
  <c r="F27"/>
  <c r="F26"/>
  <c r="F25"/>
  <c r="F19"/>
  <c r="F18"/>
  <c r="F17"/>
  <c r="F16"/>
  <c r="F15"/>
  <c r="F8"/>
  <c r="F7"/>
  <c r="F6"/>
  <c r="F5"/>
  <c r="C47" l="1"/>
  <c r="C46"/>
  <c r="C45"/>
  <c r="C50" l="1"/>
  <c r="C51" s="1"/>
  <c r="C52" s="1"/>
</calcChain>
</file>

<file path=xl/sharedStrings.xml><?xml version="1.0" encoding="utf-8"?>
<sst xmlns="http://schemas.openxmlformats.org/spreadsheetml/2006/main" count="70" uniqueCount="37">
  <si>
    <t>№</t>
  </si>
  <si>
    <t>Ед. изм.</t>
  </si>
  <si>
    <t>кол-во</t>
  </si>
  <si>
    <t>за ед.</t>
  </si>
  <si>
    <t>общая стоим.</t>
  </si>
  <si>
    <t>м2</t>
  </si>
  <si>
    <t>ИТОГО:</t>
  </si>
  <si>
    <t>шт.</t>
  </si>
  <si>
    <t>м.п.</t>
  </si>
  <si>
    <t xml:space="preserve">Всего </t>
  </si>
  <si>
    <t>шт</t>
  </si>
  <si>
    <t>Всего за объект</t>
  </si>
  <si>
    <t>ИТОГО+20%</t>
  </si>
  <si>
    <t>ОСНОВАНИЕ</t>
  </si>
  <si>
    <t>Демонтаж асфальтного покрытия</t>
  </si>
  <si>
    <t xml:space="preserve">Разработка и выемка грунта </t>
  </si>
  <si>
    <t>Гравийно песщаная основа</t>
  </si>
  <si>
    <t>Обустройство бетонного основания</t>
  </si>
  <si>
    <t>ОГРАЖДЕНИЕ</t>
  </si>
  <si>
    <t>Наименовани</t>
  </si>
  <si>
    <t>Наименование</t>
  </si>
  <si>
    <t>Демонтаж металического ограждения</t>
  </si>
  <si>
    <t>Монтаж забора</t>
  </si>
  <si>
    <t>Забор секционный с панелей ПРОМ h4</t>
  </si>
  <si>
    <t xml:space="preserve">Калитка </t>
  </si>
  <si>
    <t>ПОКРЫТИЯ</t>
  </si>
  <si>
    <t>Обустройство базового слоя покрытия</t>
  </si>
  <si>
    <t>Обустройство финишнего  слоя покрытия</t>
  </si>
  <si>
    <t>Нанесение покрытия</t>
  </si>
  <si>
    <t>Комплект баскебольной стойки</t>
  </si>
  <si>
    <t>Монтаж комплекта баскетбольной стойки</t>
  </si>
  <si>
    <t>СПОРТИВНОЕ ОБОРУДЫВАНИЕ</t>
  </si>
  <si>
    <t>ТРАНСПОРТНЫЕ РАСХОДЫ</t>
  </si>
  <si>
    <t>ИТОГО</t>
  </si>
  <si>
    <t>ПОКРЫТИЕ</t>
  </si>
  <si>
    <t>Демонтаж металических конструкций</t>
  </si>
  <si>
    <t>Ворота перносные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</si>
</sst>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/>
    <xf numFmtId="0" fontId="0" fillId="3" borderId="0" xfId="0" applyFill="1"/>
    <xf numFmtId="0" fontId="0" fillId="0" borderId="5" xfId="0" applyBorder="1"/>
    <xf numFmtId="0" fontId="5" fillId="3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" fontId="11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center" vertical="center"/>
    </xf>
    <xf numFmtId="9" fontId="8" fillId="0" borderId="3" xfId="0" applyNumberFormat="1" applyFont="1" applyBorder="1" applyAlignment="1">
      <alignment vertical="center"/>
    </xf>
    <xf numFmtId="165" fontId="6" fillId="3" borderId="5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F53"/>
  <sheetViews>
    <sheetView tabSelected="1" workbookViewId="0">
      <selection activeCell="B56" sqref="B56"/>
    </sheetView>
  </sheetViews>
  <sheetFormatPr defaultRowHeight="15"/>
  <cols>
    <col min="1" max="1" width="3.140625" style="30" bestFit="1" customWidth="1"/>
    <col min="2" max="2" width="37.7109375" customWidth="1"/>
    <col min="3" max="3" width="10" bestFit="1" customWidth="1"/>
    <col min="4" max="4" width="7.85546875" style="30" bestFit="1" customWidth="1"/>
    <col min="5" max="5" width="9.5703125" bestFit="1" customWidth="1"/>
    <col min="6" max="6" width="11.140625" bestFit="1" customWidth="1"/>
  </cols>
  <sheetData>
    <row r="2" spans="1:6" ht="15.75" thickBot="1">
      <c r="B2" s="11" t="s">
        <v>13</v>
      </c>
    </row>
    <row r="3" spans="1:6" ht="16.5" thickTop="1" thickBot="1">
      <c r="A3" s="38" t="s">
        <v>0</v>
      </c>
      <c r="B3" s="39" t="s">
        <v>20</v>
      </c>
      <c r="C3" s="39" t="s">
        <v>1</v>
      </c>
      <c r="D3" s="41" t="s">
        <v>2</v>
      </c>
      <c r="E3" s="41" t="s">
        <v>3</v>
      </c>
      <c r="F3" s="41" t="s">
        <v>4</v>
      </c>
    </row>
    <row r="4" spans="1:6" ht="16.5" thickTop="1" thickBot="1">
      <c r="A4" s="38"/>
      <c r="B4" s="39"/>
      <c r="C4" s="39"/>
      <c r="D4" s="41"/>
      <c r="E4" s="41"/>
      <c r="F4" s="41"/>
    </row>
    <row r="5" spans="1:6" s="12" customFormat="1" ht="16.5" thickTop="1" thickBot="1">
      <c r="A5" s="27">
        <v>1</v>
      </c>
      <c r="B5" s="14" t="s">
        <v>14</v>
      </c>
      <c r="C5" s="22" t="s">
        <v>5</v>
      </c>
      <c r="D5" s="22">
        <v>0</v>
      </c>
      <c r="E5" s="27">
        <v>125</v>
      </c>
      <c r="F5" s="22">
        <f>E5*D5</f>
        <v>0</v>
      </c>
    </row>
    <row r="6" spans="1:6" ht="16.5" thickTop="1" thickBot="1">
      <c r="A6" s="15">
        <v>2</v>
      </c>
      <c r="B6" s="23" t="s">
        <v>15</v>
      </c>
      <c r="C6" s="15" t="s">
        <v>5</v>
      </c>
      <c r="D6" s="15">
        <f>10*22</f>
        <v>220</v>
      </c>
      <c r="E6" s="28">
        <v>140</v>
      </c>
      <c r="F6" s="22">
        <f t="shared" ref="F6:F8" si="0">E6*D6</f>
        <v>30800</v>
      </c>
    </row>
    <row r="7" spans="1:6" ht="16.5" thickTop="1" thickBot="1">
      <c r="A7" s="15">
        <v>3</v>
      </c>
      <c r="B7" s="23" t="s">
        <v>16</v>
      </c>
      <c r="C7" s="15" t="s">
        <v>5</v>
      </c>
      <c r="D7" s="15">
        <v>220</v>
      </c>
      <c r="E7" s="28">
        <v>230</v>
      </c>
      <c r="F7" s="22">
        <f t="shared" si="0"/>
        <v>50600</v>
      </c>
    </row>
    <row r="8" spans="1:6" ht="16.5" thickTop="1" thickBot="1">
      <c r="A8" s="15">
        <v>4</v>
      </c>
      <c r="B8" s="23" t="s">
        <v>17</v>
      </c>
      <c r="C8" s="15" t="s">
        <v>5</v>
      </c>
      <c r="D8" s="15">
        <v>220</v>
      </c>
      <c r="E8" s="28">
        <v>490</v>
      </c>
      <c r="F8" s="22">
        <f t="shared" si="0"/>
        <v>107800</v>
      </c>
    </row>
    <row r="9" spans="1:6" ht="16.5" thickTop="1" thickBot="1">
      <c r="A9" s="21"/>
      <c r="B9" s="24" t="s">
        <v>6</v>
      </c>
      <c r="C9" s="13"/>
      <c r="D9" s="21"/>
      <c r="E9" s="21"/>
      <c r="F9" s="37">
        <f>SUM(F5:F8)</f>
        <v>189200</v>
      </c>
    </row>
    <row r="10" spans="1:6" ht="15.75" thickTop="1"/>
    <row r="12" spans="1:6" ht="15.75" thickBot="1">
      <c r="B12" s="10" t="s">
        <v>18</v>
      </c>
    </row>
    <row r="13" spans="1:6" ht="16.5" thickTop="1" thickBot="1">
      <c r="A13" s="38" t="s">
        <v>0</v>
      </c>
      <c r="B13" s="39" t="s">
        <v>19</v>
      </c>
      <c r="C13" s="40" t="s">
        <v>1</v>
      </c>
      <c r="D13" s="41" t="s">
        <v>2</v>
      </c>
      <c r="E13" s="41" t="s">
        <v>3</v>
      </c>
      <c r="F13" s="41" t="s">
        <v>4</v>
      </c>
    </row>
    <row r="14" spans="1:6" ht="15" customHeight="1" thickTop="1" thickBot="1">
      <c r="A14" s="38"/>
      <c r="B14" s="39"/>
      <c r="C14" s="40"/>
      <c r="D14" s="41"/>
      <c r="E14" s="41"/>
      <c r="F14" s="41"/>
    </row>
    <row r="15" spans="1:6" s="12" customFormat="1" ht="16.5" thickTop="1" thickBot="1">
      <c r="A15" s="27"/>
      <c r="B15" s="14" t="s">
        <v>35</v>
      </c>
      <c r="C15" s="15" t="s">
        <v>5</v>
      </c>
      <c r="D15" s="22">
        <v>0</v>
      </c>
      <c r="E15" s="27">
        <v>1500</v>
      </c>
      <c r="F15" s="22">
        <f>E15*D15</f>
        <v>0</v>
      </c>
    </row>
    <row r="16" spans="1:6" s="12" customFormat="1" ht="16.5" thickTop="1" thickBot="1">
      <c r="A16" s="27"/>
      <c r="B16" s="14" t="s">
        <v>21</v>
      </c>
      <c r="C16" s="15" t="s">
        <v>5</v>
      </c>
      <c r="D16" s="22">
        <v>264</v>
      </c>
      <c r="E16" s="27">
        <v>70</v>
      </c>
      <c r="F16" s="22">
        <f>E16*D16</f>
        <v>18480</v>
      </c>
    </row>
    <row r="17" spans="1:6" ht="16.5" thickTop="1" thickBot="1">
      <c r="A17" s="21"/>
      <c r="B17" s="16" t="s">
        <v>23</v>
      </c>
      <c r="C17" s="17" t="s">
        <v>8</v>
      </c>
      <c r="D17" s="18">
        <v>64</v>
      </c>
      <c r="E17" s="18">
        <v>2460</v>
      </c>
      <c r="F17" s="22">
        <f t="shared" ref="F17:F19" si="1">E17*D17</f>
        <v>157440</v>
      </c>
    </row>
    <row r="18" spans="1:6" ht="16.5" thickTop="1" thickBot="1">
      <c r="A18" s="21"/>
      <c r="B18" s="19" t="s">
        <v>22</v>
      </c>
      <c r="C18" s="17" t="s">
        <v>8</v>
      </c>
      <c r="D18" s="18">
        <v>64</v>
      </c>
      <c r="E18" s="18">
        <v>470</v>
      </c>
      <c r="F18" s="22">
        <f t="shared" si="1"/>
        <v>30080</v>
      </c>
    </row>
    <row r="19" spans="1:6" ht="16.5" thickTop="1" thickBot="1">
      <c r="A19" s="21"/>
      <c r="B19" s="19" t="s">
        <v>24</v>
      </c>
      <c r="C19" s="17" t="s">
        <v>7</v>
      </c>
      <c r="D19" s="18">
        <v>1</v>
      </c>
      <c r="E19" s="18">
        <v>5220</v>
      </c>
      <c r="F19" s="22">
        <f t="shared" si="1"/>
        <v>5220</v>
      </c>
    </row>
    <row r="20" spans="1:6" ht="16.5" thickTop="1" thickBot="1">
      <c r="A20" s="21"/>
      <c r="B20" s="20" t="s">
        <v>9</v>
      </c>
      <c r="C20" s="20"/>
      <c r="D20" s="26"/>
      <c r="E20" s="26"/>
      <c r="F20" s="36">
        <f>SUM(F15:F19)</f>
        <v>211220</v>
      </c>
    </row>
    <row r="21" spans="1:6" ht="15.75" thickTop="1">
      <c r="B21" s="6"/>
    </row>
    <row r="22" spans="1:6" ht="15.75" thickBot="1">
      <c r="A22" s="31"/>
      <c r="B22" s="29" t="s">
        <v>25</v>
      </c>
      <c r="C22" s="25"/>
      <c r="D22" s="25"/>
      <c r="E22" s="25"/>
    </row>
    <row r="23" spans="1:6" ht="16.5" thickTop="1" thickBot="1">
      <c r="A23" s="38" t="s">
        <v>0</v>
      </c>
      <c r="B23" s="39" t="s">
        <v>19</v>
      </c>
      <c r="C23" s="40" t="s">
        <v>1</v>
      </c>
      <c r="D23" s="41" t="s">
        <v>2</v>
      </c>
      <c r="E23" s="41" t="s">
        <v>3</v>
      </c>
      <c r="F23" s="41" t="s">
        <v>4</v>
      </c>
    </row>
    <row r="24" spans="1:6" ht="15" customHeight="1" thickTop="1" thickBot="1">
      <c r="A24" s="38"/>
      <c r="B24" s="39"/>
      <c r="C24" s="40"/>
      <c r="D24" s="41"/>
      <c r="E24" s="41"/>
      <c r="F24" s="41"/>
    </row>
    <row r="25" spans="1:6" ht="16.5" thickTop="1" thickBot="1">
      <c r="A25" s="21"/>
      <c r="B25" s="16" t="s">
        <v>26</v>
      </c>
      <c r="C25" s="17" t="s">
        <v>5</v>
      </c>
      <c r="D25" s="18">
        <v>220</v>
      </c>
      <c r="E25" s="18">
        <v>400</v>
      </c>
      <c r="F25" s="22">
        <f t="shared" ref="F25:F27" si="2">E25*D25</f>
        <v>88000</v>
      </c>
    </row>
    <row r="26" spans="1:6" ht="16.5" thickTop="1" thickBot="1">
      <c r="A26" s="21"/>
      <c r="B26" s="16" t="s">
        <v>27</v>
      </c>
      <c r="C26" s="17" t="s">
        <v>5</v>
      </c>
      <c r="D26" s="18">
        <v>220</v>
      </c>
      <c r="E26" s="18">
        <v>410</v>
      </c>
      <c r="F26" s="22">
        <f t="shared" si="2"/>
        <v>90200</v>
      </c>
    </row>
    <row r="27" spans="1:6" ht="16.5" thickTop="1" thickBot="1">
      <c r="A27" s="21"/>
      <c r="B27" s="19" t="s">
        <v>28</v>
      </c>
      <c r="C27" s="17" t="s">
        <v>5</v>
      </c>
      <c r="D27" s="18">
        <v>220</v>
      </c>
      <c r="E27" s="18">
        <v>150</v>
      </c>
      <c r="F27" s="22">
        <f t="shared" si="2"/>
        <v>33000</v>
      </c>
    </row>
    <row r="28" spans="1:6" ht="16.5" thickTop="1" thickBot="1">
      <c r="A28" s="21"/>
      <c r="B28" s="20" t="s">
        <v>9</v>
      </c>
      <c r="C28" s="20"/>
      <c r="D28" s="26"/>
      <c r="E28" s="26"/>
      <c r="F28" s="36">
        <f>SUM(F25:F27)</f>
        <v>211200</v>
      </c>
    </row>
    <row r="29" spans="1:6" ht="15.75" thickTop="1">
      <c r="B29" s="7"/>
    </row>
    <row r="32" spans="1:6" ht="15.75" thickBot="1">
      <c r="B32" s="10" t="s">
        <v>31</v>
      </c>
    </row>
    <row r="33" spans="1:6" ht="16.5" thickTop="1" thickBot="1">
      <c r="A33" s="38" t="s">
        <v>0</v>
      </c>
      <c r="B33" s="39" t="s">
        <v>19</v>
      </c>
      <c r="C33" s="40" t="s">
        <v>1</v>
      </c>
      <c r="D33" s="41" t="s">
        <v>2</v>
      </c>
      <c r="E33" s="41" t="s">
        <v>3</v>
      </c>
      <c r="F33" s="41" t="s">
        <v>4</v>
      </c>
    </row>
    <row r="34" spans="1:6" ht="15" customHeight="1" thickTop="1" thickBot="1">
      <c r="A34" s="38"/>
      <c r="B34" s="39"/>
      <c r="C34" s="40"/>
      <c r="D34" s="41"/>
      <c r="E34" s="41"/>
      <c r="F34" s="41"/>
    </row>
    <row r="35" spans="1:6" ht="16.5" thickTop="1" thickBot="1">
      <c r="A35" s="21"/>
      <c r="B35" s="19" t="s">
        <v>29</v>
      </c>
      <c r="C35" s="17" t="s">
        <v>10</v>
      </c>
      <c r="D35" s="17">
        <v>2</v>
      </c>
      <c r="E35" s="32">
        <v>23440</v>
      </c>
      <c r="F35" s="22">
        <f t="shared" ref="F35:F37" si="3">E35*D35</f>
        <v>46880</v>
      </c>
    </row>
    <row r="36" spans="1:6" ht="16.5" thickTop="1" thickBot="1">
      <c r="A36" s="21"/>
      <c r="B36" s="19" t="s">
        <v>30</v>
      </c>
      <c r="C36" s="17" t="s">
        <v>10</v>
      </c>
      <c r="D36" s="17">
        <v>2</v>
      </c>
      <c r="E36" s="32">
        <v>2340</v>
      </c>
      <c r="F36" s="22">
        <f t="shared" si="3"/>
        <v>4680</v>
      </c>
    </row>
    <row r="37" spans="1:6" ht="16.5" thickTop="1" thickBot="1">
      <c r="A37" s="21"/>
      <c r="B37" s="19" t="s">
        <v>36</v>
      </c>
      <c r="C37" s="17" t="s">
        <v>10</v>
      </c>
      <c r="D37" s="17">
        <v>2</v>
      </c>
      <c r="E37" s="32">
        <v>13500</v>
      </c>
      <c r="F37" s="22">
        <f t="shared" si="3"/>
        <v>27000</v>
      </c>
    </row>
    <row r="38" spans="1:6" ht="16.5" thickTop="1" thickBot="1">
      <c r="A38" s="21"/>
      <c r="B38" s="19"/>
      <c r="C38" s="17"/>
      <c r="D38" s="17"/>
      <c r="E38" s="32"/>
      <c r="F38" s="22"/>
    </row>
    <row r="39" spans="1:6" ht="16.5" thickTop="1" thickBot="1">
      <c r="A39" s="21"/>
      <c r="B39" s="20" t="s">
        <v>9</v>
      </c>
      <c r="C39" s="20"/>
      <c r="D39" s="26"/>
      <c r="E39" s="33"/>
      <c r="F39" s="36">
        <f>SUM(F35:F38)</f>
        <v>78560</v>
      </c>
    </row>
    <row r="40" spans="1:6" ht="15.75" thickTop="1"/>
    <row r="43" spans="1:6" ht="15.75" thickBot="1"/>
    <row r="44" spans="1:6" ht="15.75" thickBot="1">
      <c r="B44" s="2" t="s">
        <v>11</v>
      </c>
      <c r="C44" s="9"/>
    </row>
    <row r="45" spans="1:6" ht="15.75" thickBot="1">
      <c r="B45" s="3" t="s">
        <v>13</v>
      </c>
      <c r="C45" s="4">
        <f>F9</f>
        <v>189200</v>
      </c>
    </row>
    <row r="46" spans="1:6" ht="15.75" thickBot="1">
      <c r="B46" s="3" t="s">
        <v>18</v>
      </c>
      <c r="C46" s="8">
        <f>F20</f>
        <v>211220</v>
      </c>
    </row>
    <row r="47" spans="1:6" ht="15.75" thickBot="1">
      <c r="B47" s="3" t="s">
        <v>34</v>
      </c>
      <c r="C47" s="8">
        <f>F28</f>
        <v>211200</v>
      </c>
    </row>
    <row r="48" spans="1:6" ht="15.75" thickBot="1">
      <c r="B48" s="3" t="s">
        <v>31</v>
      </c>
      <c r="C48" s="8">
        <f>F39</f>
        <v>78560</v>
      </c>
    </row>
    <row r="49" spans="2:3" ht="15.75" thickBot="1">
      <c r="B49" s="3" t="s">
        <v>32</v>
      </c>
      <c r="C49" s="8">
        <v>20000</v>
      </c>
    </row>
    <row r="50" spans="2:3" ht="15.75" thickBot="1">
      <c r="B50" s="3" t="s">
        <v>33</v>
      </c>
      <c r="C50" s="34">
        <f>SUM(C45:C49)</f>
        <v>710180</v>
      </c>
    </row>
    <row r="51" spans="2:3" ht="15.75" thickBot="1">
      <c r="B51" s="35">
        <v>0.2</v>
      </c>
      <c r="C51" s="34">
        <f>C50*20%</f>
        <v>142036</v>
      </c>
    </row>
    <row r="52" spans="2:3" ht="15.75" thickBot="1">
      <c r="B52" s="5" t="s">
        <v>12</v>
      </c>
      <c r="C52" s="34">
        <f>C50+C51</f>
        <v>852216</v>
      </c>
    </row>
    <row r="53" spans="2:3">
      <c r="B53" s="1"/>
    </row>
  </sheetData>
  <mergeCells count="24">
    <mergeCell ref="F13:F14"/>
    <mergeCell ref="A3:A4"/>
    <mergeCell ref="B3:B4"/>
    <mergeCell ref="C3:C4"/>
    <mergeCell ref="D3:D4"/>
    <mergeCell ref="E3:E4"/>
    <mergeCell ref="F3:F4"/>
    <mergeCell ref="A13:A14"/>
    <mergeCell ref="B13:B14"/>
    <mergeCell ref="C13:C14"/>
    <mergeCell ref="D13:D14"/>
    <mergeCell ref="E13:E14"/>
    <mergeCell ref="F33:F34"/>
    <mergeCell ref="A23:A24"/>
    <mergeCell ref="B23:B24"/>
    <mergeCell ref="C23:C24"/>
    <mergeCell ref="D23:D24"/>
    <mergeCell ref="E23:E24"/>
    <mergeCell ref="F23:F24"/>
    <mergeCell ref="A33:A34"/>
    <mergeCell ref="B33:B34"/>
    <mergeCell ref="C33:C34"/>
    <mergeCell ref="D33:D34"/>
    <mergeCell ref="E33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алексеевксакая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Like-Service</dc:creator>
  <cp:lastModifiedBy>Іван Лісовий</cp:lastModifiedBy>
  <cp:lastPrinted>2019-03-04T09:16:34Z</cp:lastPrinted>
  <dcterms:created xsi:type="dcterms:W3CDTF">2019-03-04T08:43:37Z</dcterms:created>
  <dcterms:modified xsi:type="dcterms:W3CDTF">2019-03-04T19:16:54Z</dcterms:modified>
</cp:coreProperties>
</file>