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2345\"/>
    </mc:Choice>
  </mc:AlternateContent>
  <bookViews>
    <workbookView xWindow="0" yWindow="0" windowWidth="28800" windowHeight="11730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22" i="4" l="1"/>
  <c r="A22" i="4"/>
  <c r="A23" i="4"/>
  <c r="G44" i="4" l="1"/>
  <c r="G32" i="4"/>
  <c r="G33" i="4"/>
  <c r="G27" i="4"/>
  <c r="G28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3" i="4"/>
  <c r="G29" i="4" l="1"/>
  <c r="G35" i="4"/>
  <c r="G24" i="4"/>
  <c r="G36" i="4" l="1"/>
  <c r="G45" i="4" s="1"/>
  <c r="G47" i="4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<sst xmlns="http://schemas.openxmlformats.org/spreadsheetml/2006/main" count="74" uniqueCount="47">
  <si>
    <t>№</t>
  </si>
  <si>
    <t>шт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</si>
  <si>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</si>
  <si>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</si>
  <si>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</si>
  <si>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</si>
  <si>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</si>
  <si>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</si>
  <si>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9090 Великий набір LEGO® DUPLO®</t>
  </si>
  <si>
    <t>45008 Математичний потяг  LEGO® DUPLO®</t>
  </si>
  <si>
    <t>45010 Міські жителі LEGO® DUPLO®</t>
  </si>
  <si>
    <t>9389 Міське життя LEGO®</t>
  </si>
  <si>
    <t>9335 Космос і аеропорт LEGO®</t>
  </si>
  <si>
    <t>45022 Міські жителі LEGO®</t>
  </si>
  <si>
    <t>9286 Великі будівельні пластини (4 шт) LEGO®</t>
  </si>
  <si>
    <t>послуга</t>
  </si>
  <si>
    <t>9656 Перші механізми</t>
  </si>
  <si>
    <t>РОЗВИТОК ІНЖЕНЕРНОГО МИСЛЕННЯ У ДІТЕЙ ДОШКІЛЬНОГО ВІКУ (вік дітей 5-6 років)</t>
  </si>
  <si>
    <t>9333 Громадський і муніципальний транспорт LEGO®</t>
  </si>
  <si>
    <t>9386 Вікна, двері та черепиця для даху LEGO®</t>
  </si>
  <si>
    <t>9387 Колеса LEGO®</t>
  </si>
  <si>
    <t>9388 Набір малих пластин LEGO® (22 шт)</t>
  </si>
  <si>
    <t>45007 Велика ферма LEGO® DUPLO®</t>
  </si>
  <si>
    <t>9071 Великі будівельні пластини (2 шт) LEGO® DUPLO®</t>
  </si>
  <si>
    <t>45497 Маленькі ящики для зберігання деталей (1 шт)</t>
  </si>
  <si>
    <r>
      <rPr>
        <b/>
        <sz val="9"/>
        <rFont val="Verdana"/>
        <family val="2"/>
        <charset val="204"/>
      </rPr>
      <t>Програма LEGO Creativity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-розвиток креативності та збагачення творчого досвіду у дошкільніт. Програма курсу включає 144 заняття: 72 заняття для дітей віком 3-4 роки тривалістю 30 хвилин, 72 заняття для дітей віком 4-6 років тривалістю 45 хвилин.</t>
    </r>
  </si>
  <si>
    <r>
      <rPr>
        <b/>
        <sz val="9"/>
        <rFont val="Verdana"/>
        <family val="2"/>
        <charset val="204"/>
      </rPr>
      <t>Програма Mechanics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формування у дітей уявлень про основи механіки, розвиток інженерного мислення і креативності в процесі конструкторської та ігрової діяльності з набором «Перші механізми». Програма курсу включає 36 занять (тривалістю по 45 хвилин), до кожного з яких є методична розробка і модель.</t>
    </r>
  </si>
  <si>
    <t>9840 Великі ящики для зберігання деталей (1 шт)</t>
  </si>
  <si>
    <t>Експрес "Юний програміст"</t>
  </si>
  <si>
    <t>ФОРМУВАННЯ НАУКОВИХ УЯВЛЕНЬ ПРО СВІТ У ДІТЕЙ ДОШКІЛЬНОГО ВІКУ (вік дітей 4-6 років)</t>
  </si>
  <si>
    <t>45024 STEAM Парк розваг LEGO® DUPLO®</t>
  </si>
  <si>
    <r>
      <t>Програма STEAM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заохочення до пізнання та активного дослідження світу, ознайомлення із природничими та технічними науками, формування початкових уявлень про послідовності, прості алгоритми, розвиток вміння працювати у команді, використовувати здобуті знання на практиці. Програма курсу включає 16 занять (тривалістю по 45 хвилин), до кожного з яких є методична розробка. </t>
    </r>
  </si>
  <si>
    <t>КОНСТРУЮВАННЯ ДЛЯ ДІТЕЙ ДОШКІЛЬНОГО ВІКУ (вік дітей 2-6 років)</t>
  </si>
  <si>
    <t>КАБІНЕТ КОНСТРУЮВАННЯ LEGO EDUCATION</t>
  </si>
  <si>
    <t>ВСЬОГО ПО КАБІНЕТУ ДЛЯ КОНСТРУЮВАННЯ LEGO EDUCATION</t>
  </si>
  <si>
    <t>КАБІНЕТ 3D КОНСТРУЮВАННЯ</t>
  </si>
  <si>
    <t>3D ПРИНТЕР WANHAO DUPLICATOR I3 MINI</t>
  </si>
  <si>
    <t xml:space="preserve">3Д ПРИНТЕР WANHAO DUPLICATOR I3 PLUS MARK II </t>
  </si>
  <si>
    <t>Компьютер  Asus VivoBook   X510UA-BQ913</t>
  </si>
  <si>
    <t>PLA пластик</t>
  </si>
  <si>
    <t>ABS пластик</t>
  </si>
  <si>
    <t xml:space="preserve">ВСЬОГО ПО КАБІНЕТУ ДЛЯ 3D КОНСТРУЮВАННЯ </t>
  </si>
  <si>
    <t>РАЗОМ</t>
  </si>
  <si>
    <t>РЕЗЕРВ 20%</t>
  </si>
  <si>
    <t>РАЗОМ ПО ПРОЕКТУ</t>
  </si>
  <si>
    <t>БЮДЖЕТ ПРОЕКТУ З ОСНАЩЕННЯ КАБІНЕТІВ КОНСТРУЮВАННЯ  LEGO EDUCATION ДЛЯ ДІТЕЙ ДОШКІЛЬНОГО ВІКУ ТА 3D-КОНСТРУЮВАННЯ ДЛЯ ШКОЛИ У НВК КИЯНОЧКА</t>
  </si>
  <si>
    <t>10701 Базова пластина сірого кольору LEGO® Classic (для лего-стіни)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</si>
</sst>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4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13"/>
      <name val="Verdana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b/>
      <sz val="11"/>
      <name val="Verdana"/>
      <family val="2"/>
      <charset val="204"/>
    </font>
    <font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8" fillId="0" borderId="0"/>
    <xf numFmtId="0" fontId="8" fillId="2" borderId="5" applyNumberFormat="0" applyFon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6" applyNumberFormat="0" applyAlignment="0" applyProtection="0"/>
    <xf numFmtId="0" fontId="11" fillId="10" borderId="7" applyNumberFormat="0" applyAlignment="0" applyProtection="0"/>
    <xf numFmtId="0" fontId="12" fillId="10" borderId="6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11" borderId="12" applyNumberFormat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2" fillId="15" borderId="1" xfId="0" applyNumberFormat="1" applyFont="1" applyFill="1" applyBorder="1"/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vertical="center" wrapText="1"/>
    </xf>
    <xf numFmtId="2" fontId="2" fillId="16" borderId="15" xfId="0" applyNumberFormat="1" applyFont="1" applyFill="1" applyBorder="1"/>
    <xf numFmtId="0" fontId="2" fillId="0" borderId="16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2" fontId="2" fillId="16" borderId="1" xfId="0" applyNumberFormat="1" applyFont="1" applyFill="1" applyBorder="1" applyAlignment="1">
      <alignment horizontal="right" wrapText="1"/>
    </xf>
    <xf numFmtId="2" fontId="25" fillId="15" borderId="1" xfId="0" applyNumberFormat="1" applyFont="1" applyFill="1" applyBorder="1"/>
    <xf numFmtId="0" fontId="2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2" fillId="16" borderId="15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horizontal="center" wrapText="1"/>
    </xf>
    <xf numFmtId="0" fontId="2" fillId="17" borderId="2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5" fillId="1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6">
    <cellStyle name="Normal 2" xfId="1"/>
    <cellStyle name="Normal 3" xfId="2"/>
    <cellStyle name="Note 2" xfId="3"/>
    <cellStyle name="Акцентування1" xfId="4" builtinId="29" customBuiltin="1"/>
    <cellStyle name="Акцентування2" xfId="5" builtinId="33" customBuiltin="1"/>
    <cellStyle name="Акцентування3" xfId="6" builtinId="37" customBuiltin="1"/>
    <cellStyle name="Акцентування4" xfId="7" builtinId="41" customBuiltin="1"/>
    <cellStyle name="Акцентування5" xfId="8" builtinId="45" customBuiltin="1"/>
    <cellStyle name="Акцентування6" xfId="9" builtinId="49" customBuiltin="1"/>
    <cellStyle name="Ввід" xfId="10" builtinId="20" customBuiltin="1"/>
    <cellStyle name="Гарний" xfId="25" builtinId="26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Звичайний" xfId="0" builtinId="0"/>
    <cellStyle name="Зв'язана клітинка" xfId="23" builtinId="24" customBuiltin="1"/>
    <cellStyle name="Контрольна клітинка" xfId="18" builtinId="23" customBuiltin="1"/>
    <cellStyle name="Назва" xfId="19" builtinId="15" customBuiltin="1"/>
    <cellStyle name="Нейтральний" xfId="20" builtinId="28" customBuiltin="1"/>
    <cellStyle name="Обчислення" xfId="12" builtinId="22" customBuiltin="1"/>
    <cellStyle name="Підсумок" xfId="17" builtinId="25" customBuiltin="1"/>
    <cellStyle name="Поганий" xfId="21" builtinId="27" customBuiltin="1"/>
    <cellStyle name="Результат" xfId="11" builtinId="21" customBuiltin="1"/>
    <cellStyle name="Текст попередження" xfId="24" builtinId="11" customBuiltin="1"/>
    <cellStyle name="Текст пояснення" xfId="22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abSelected="1" topLeftCell="A28" workbookViewId="0">
      <selection activeCell="F22" sqref="F22"/>
    </sheetView>
  </sheetViews>
  <sheetFormatPr defaultRowHeight="12.75"/>
  <cols>
    <col min="1" max="1" width="4.7109375" style="3" customWidth="1"/>
    <col min="2" max="2" width="7" style="3" customWidth="1"/>
    <col min="3" max="3" width="61.5703125" style="3" customWidth="1"/>
    <col min="4" max="4" width="10.28515625" style="3" customWidth="1"/>
    <col min="5" max="5" width="9.85546875" style="3" customWidth="1"/>
    <col min="6" max="6" width="13.140625" style="3" customWidth="1"/>
    <col min="7" max="7" width="15" style="3" customWidth="1"/>
    <col min="8" max="12" width="9.140625" style="3"/>
    <col min="13" max="24" width="9.140625" style="3" customWidth="1"/>
    <col min="25" max="25" width="9.140625" style="3"/>
    <col min="26" max="28" width="9.140625" style="3" customWidth="1"/>
    <col min="29" max="16384" width="9.140625" style="3"/>
  </cols>
  <sheetData>
    <row r="2" spans="1:7" ht="46.5" customHeight="1">
      <c r="B2" s="29" t="s">
        <v>45</v>
      </c>
      <c r="C2" s="29"/>
      <c r="D2" s="29"/>
      <c r="E2" s="29"/>
      <c r="F2" s="29"/>
      <c r="G2" s="29"/>
    </row>
    <row r="3" spans="1:7" ht="6" customHeight="1">
      <c r="C3" s="9"/>
      <c r="D3" s="9"/>
      <c r="E3" s="9"/>
      <c r="F3" s="9"/>
    </row>
    <row r="4" spans="1:7" ht="24.6" customHeight="1">
      <c r="A4" s="10" t="s">
        <v>0</v>
      </c>
      <c r="B4" s="48" t="s">
        <v>2</v>
      </c>
      <c r="C4" s="49"/>
      <c r="D4" s="11" t="s">
        <v>3</v>
      </c>
      <c r="E4" s="10" t="s">
        <v>4</v>
      </c>
      <c r="F4" s="11" t="s">
        <v>6</v>
      </c>
      <c r="G4" s="11" t="s">
        <v>7</v>
      </c>
    </row>
    <row r="5" spans="1:7" ht="24.6" customHeight="1">
      <c r="A5" s="31" t="s">
        <v>33</v>
      </c>
      <c r="B5" s="31"/>
      <c r="C5" s="31"/>
      <c r="D5" s="31"/>
      <c r="E5" s="31"/>
      <c r="F5" s="31"/>
      <c r="G5" s="31"/>
    </row>
    <row r="6" spans="1:7" ht="18.75" customHeight="1">
      <c r="A6" s="50" t="s">
        <v>32</v>
      </c>
      <c r="B6" s="51"/>
      <c r="C6" s="51"/>
      <c r="D6" s="51"/>
      <c r="E6" s="51"/>
      <c r="F6" s="51"/>
      <c r="G6" s="52"/>
    </row>
    <row r="7" spans="1:7" ht="18.75" customHeight="1">
      <c r="A7" s="5">
        <v>1</v>
      </c>
      <c r="B7" s="35" t="s">
        <v>8</v>
      </c>
      <c r="C7" s="36"/>
      <c r="D7" s="6">
        <v>1</v>
      </c>
      <c r="E7" s="6" t="s">
        <v>1</v>
      </c>
      <c r="F7" s="7">
        <v>10875</v>
      </c>
      <c r="G7" s="7">
        <f>F7*D7</f>
        <v>10875</v>
      </c>
    </row>
    <row r="8" spans="1:7" ht="21" customHeight="1">
      <c r="A8" s="5">
        <f>A7+1</f>
        <v>2</v>
      </c>
      <c r="B8" s="35" t="s">
        <v>9</v>
      </c>
      <c r="C8" s="36"/>
      <c r="D8" s="6">
        <v>1</v>
      </c>
      <c r="E8" s="6" t="s">
        <v>1</v>
      </c>
      <c r="F8" s="7">
        <v>4429</v>
      </c>
      <c r="G8" s="7">
        <f t="shared" ref="G8:G23" si="0">F8*D8</f>
        <v>4429</v>
      </c>
    </row>
    <row r="9" spans="1:7" ht="18" customHeight="1">
      <c r="A9" s="5">
        <f t="shared" ref="A9:A23" si="1">A8+1</f>
        <v>3</v>
      </c>
      <c r="B9" s="35" t="s">
        <v>10</v>
      </c>
      <c r="C9" s="36"/>
      <c r="D9" s="6">
        <v>1</v>
      </c>
      <c r="E9" s="6" t="s">
        <v>1</v>
      </c>
      <c r="F9" s="7">
        <v>2485</v>
      </c>
      <c r="G9" s="7">
        <f t="shared" si="0"/>
        <v>2485</v>
      </c>
    </row>
    <row r="10" spans="1:7" ht="21.75" customHeight="1">
      <c r="A10" s="5">
        <f t="shared" si="1"/>
        <v>4</v>
      </c>
      <c r="B10" s="35" t="s">
        <v>22</v>
      </c>
      <c r="C10" s="36"/>
      <c r="D10" s="6">
        <v>1</v>
      </c>
      <c r="E10" s="6" t="s">
        <v>1</v>
      </c>
      <c r="F10" s="7">
        <v>5990</v>
      </c>
      <c r="G10" s="7">
        <f t="shared" si="0"/>
        <v>5990</v>
      </c>
    </row>
    <row r="11" spans="1:7" ht="19.149999999999999" customHeight="1">
      <c r="A11" s="5">
        <f t="shared" si="1"/>
        <v>5</v>
      </c>
      <c r="B11" s="35" t="s">
        <v>23</v>
      </c>
      <c r="C11" s="36"/>
      <c r="D11" s="6">
        <v>3</v>
      </c>
      <c r="E11" s="6" t="s">
        <v>1</v>
      </c>
      <c r="F11" s="7">
        <v>1482</v>
      </c>
      <c r="G11" s="7">
        <f t="shared" si="0"/>
        <v>4446</v>
      </c>
    </row>
    <row r="12" spans="1:7" ht="18" customHeight="1">
      <c r="A12" s="5">
        <f t="shared" si="1"/>
        <v>6</v>
      </c>
      <c r="B12" s="35" t="s">
        <v>11</v>
      </c>
      <c r="C12" s="36"/>
      <c r="D12" s="6">
        <v>1</v>
      </c>
      <c r="E12" s="6" t="s">
        <v>1</v>
      </c>
      <c r="F12" s="7">
        <v>8943</v>
      </c>
      <c r="G12" s="7">
        <f t="shared" si="0"/>
        <v>8943</v>
      </c>
    </row>
    <row r="13" spans="1:7" ht="20.45" customHeight="1">
      <c r="A13" s="5">
        <f t="shared" si="1"/>
        <v>7</v>
      </c>
      <c r="B13" s="35" t="s">
        <v>12</v>
      </c>
      <c r="C13" s="36"/>
      <c r="D13" s="6">
        <v>1</v>
      </c>
      <c r="E13" s="6" t="s">
        <v>1</v>
      </c>
      <c r="F13" s="7">
        <v>6155</v>
      </c>
      <c r="G13" s="7">
        <f t="shared" si="0"/>
        <v>6155</v>
      </c>
    </row>
    <row r="14" spans="1:7" ht="20.45" customHeight="1">
      <c r="A14" s="5">
        <f t="shared" si="1"/>
        <v>8</v>
      </c>
      <c r="B14" s="35" t="s">
        <v>18</v>
      </c>
      <c r="C14" s="36"/>
      <c r="D14" s="6">
        <v>1</v>
      </c>
      <c r="E14" s="6" t="s">
        <v>1</v>
      </c>
      <c r="F14" s="7">
        <v>4840</v>
      </c>
      <c r="G14" s="7">
        <f t="shared" si="0"/>
        <v>4840</v>
      </c>
    </row>
    <row r="15" spans="1:7" ht="18.600000000000001" customHeight="1">
      <c r="A15" s="5">
        <f t="shared" si="1"/>
        <v>9</v>
      </c>
      <c r="B15" s="35" t="s">
        <v>13</v>
      </c>
      <c r="C15" s="36"/>
      <c r="D15" s="6">
        <v>1</v>
      </c>
      <c r="E15" s="6" t="s">
        <v>1</v>
      </c>
      <c r="F15" s="7">
        <v>2294</v>
      </c>
      <c r="G15" s="7">
        <f t="shared" si="0"/>
        <v>2294</v>
      </c>
    </row>
    <row r="16" spans="1:7" ht="20.45" customHeight="1">
      <c r="A16" s="5">
        <f t="shared" si="1"/>
        <v>10</v>
      </c>
      <c r="B16" s="35" t="s">
        <v>19</v>
      </c>
      <c r="C16" s="36"/>
      <c r="D16" s="6">
        <v>1</v>
      </c>
      <c r="E16" s="6" t="s">
        <v>1</v>
      </c>
      <c r="F16" s="7">
        <v>1938</v>
      </c>
      <c r="G16" s="7">
        <f t="shared" si="0"/>
        <v>1938</v>
      </c>
    </row>
    <row r="17" spans="1:7" ht="18" customHeight="1">
      <c r="A17" s="5">
        <f t="shared" si="1"/>
        <v>11</v>
      </c>
      <c r="B17" s="35" t="s">
        <v>20</v>
      </c>
      <c r="C17" s="36"/>
      <c r="D17" s="6">
        <v>1</v>
      </c>
      <c r="E17" s="6" t="s">
        <v>1</v>
      </c>
      <c r="F17" s="7">
        <v>1827</v>
      </c>
      <c r="G17" s="7">
        <f t="shared" si="0"/>
        <v>1827</v>
      </c>
    </row>
    <row r="18" spans="1:7" ht="19.899999999999999" customHeight="1">
      <c r="A18" s="5">
        <f t="shared" si="1"/>
        <v>12</v>
      </c>
      <c r="B18" s="35" t="s">
        <v>21</v>
      </c>
      <c r="C18" s="36"/>
      <c r="D18" s="6">
        <v>1</v>
      </c>
      <c r="E18" s="6" t="s">
        <v>1</v>
      </c>
      <c r="F18" s="7">
        <v>1322</v>
      </c>
      <c r="G18" s="7">
        <f t="shared" si="0"/>
        <v>1322</v>
      </c>
    </row>
    <row r="19" spans="1:7" ht="22.15" customHeight="1">
      <c r="A19" s="5">
        <f t="shared" si="1"/>
        <v>13</v>
      </c>
      <c r="B19" s="35" t="s">
        <v>14</v>
      </c>
      <c r="C19" s="36"/>
      <c r="D19" s="6">
        <v>2</v>
      </c>
      <c r="E19" s="6" t="s">
        <v>1</v>
      </c>
      <c r="F19" s="7">
        <v>1413</v>
      </c>
      <c r="G19" s="7">
        <f t="shared" si="0"/>
        <v>2826</v>
      </c>
    </row>
    <row r="20" spans="1:7" ht="18.600000000000001" customHeight="1">
      <c r="A20" s="5">
        <f t="shared" si="1"/>
        <v>14</v>
      </c>
      <c r="B20" s="35" t="s">
        <v>24</v>
      </c>
      <c r="C20" s="36"/>
      <c r="D20" s="6">
        <v>3</v>
      </c>
      <c r="E20" s="6" t="s">
        <v>1</v>
      </c>
      <c r="F20" s="7">
        <v>601</v>
      </c>
      <c r="G20" s="7">
        <f t="shared" si="0"/>
        <v>1803</v>
      </c>
    </row>
    <row r="21" spans="1:7" ht="18" customHeight="1">
      <c r="A21" s="5">
        <f t="shared" si="1"/>
        <v>15</v>
      </c>
      <c r="B21" s="35" t="s">
        <v>27</v>
      </c>
      <c r="C21" s="36"/>
      <c r="D21" s="6">
        <v>3</v>
      </c>
      <c r="E21" s="6" t="s">
        <v>1</v>
      </c>
      <c r="F21" s="7">
        <v>687</v>
      </c>
      <c r="G21" s="7">
        <f t="shared" si="0"/>
        <v>2061</v>
      </c>
    </row>
    <row r="22" spans="1:7" ht="18" customHeight="1">
      <c r="A22" s="5">
        <f t="shared" si="1"/>
        <v>16</v>
      </c>
      <c r="B22" s="53" t="s">
        <v>46</v>
      </c>
      <c r="C22" s="54"/>
      <c r="D22" s="6">
        <v>27</v>
      </c>
      <c r="E22" s="6" t="s">
        <v>1</v>
      </c>
      <c r="F22" s="7">
        <v>500</v>
      </c>
      <c r="G22" s="7">
        <f t="shared" si="0"/>
        <v>13500</v>
      </c>
    </row>
    <row r="23" spans="1:7" ht="62.25" customHeight="1">
      <c r="A23" s="5">
        <f t="shared" si="1"/>
        <v>17</v>
      </c>
      <c r="B23" s="35" t="s">
        <v>25</v>
      </c>
      <c r="C23" s="36"/>
      <c r="D23" s="12">
        <v>1</v>
      </c>
      <c r="E23" s="12" t="s">
        <v>15</v>
      </c>
      <c r="F23" s="13">
        <v>25000</v>
      </c>
      <c r="G23" s="13">
        <f t="shared" si="0"/>
        <v>25000</v>
      </c>
    </row>
    <row r="24" spans="1:7" ht="16.5" customHeight="1">
      <c r="A24" s="41" t="s">
        <v>5</v>
      </c>
      <c r="B24" s="42"/>
      <c r="C24" s="42"/>
      <c r="D24" s="42"/>
      <c r="E24" s="42"/>
      <c r="F24" s="43"/>
      <c r="G24" s="14">
        <f>SUM(G7:G23)</f>
        <v>100734</v>
      </c>
    </row>
    <row r="25" spans="1:7" ht="12" customHeight="1">
      <c r="A25" s="1"/>
      <c r="B25" s="1"/>
      <c r="C25" s="1"/>
      <c r="D25" s="1"/>
      <c r="E25" s="1"/>
      <c r="F25" s="1"/>
      <c r="G25" s="2"/>
    </row>
    <row r="26" spans="1:7" ht="21" customHeight="1">
      <c r="A26" s="50" t="s">
        <v>17</v>
      </c>
      <c r="B26" s="51"/>
      <c r="C26" s="51"/>
      <c r="D26" s="51"/>
      <c r="E26" s="51"/>
      <c r="F26" s="51"/>
      <c r="G26" s="52"/>
    </row>
    <row r="27" spans="1:7" ht="20.25" customHeight="1">
      <c r="A27" s="4">
        <v>1</v>
      </c>
      <c r="B27" s="35" t="s">
        <v>16</v>
      </c>
      <c r="C27" s="36"/>
      <c r="D27" s="6">
        <v>6</v>
      </c>
      <c r="E27" s="6" t="s">
        <v>1</v>
      </c>
      <c r="F27" s="7">
        <v>6760</v>
      </c>
      <c r="G27" s="7">
        <f>F27*D27</f>
        <v>40560</v>
      </c>
    </row>
    <row r="28" spans="1:7" ht="73.5" customHeight="1">
      <c r="A28" s="15">
        <v>2</v>
      </c>
      <c r="B28" s="35" t="s">
        <v>26</v>
      </c>
      <c r="C28" s="36"/>
      <c r="D28" s="12">
        <v>1</v>
      </c>
      <c r="E28" s="12" t="s">
        <v>15</v>
      </c>
      <c r="F28" s="13">
        <v>15000</v>
      </c>
      <c r="G28" s="13">
        <f>F28*D28</f>
        <v>15000</v>
      </c>
    </row>
    <row r="29" spans="1:7" ht="18.600000000000001" customHeight="1">
      <c r="A29" s="41" t="s">
        <v>5</v>
      </c>
      <c r="B29" s="42"/>
      <c r="C29" s="42"/>
      <c r="D29" s="42"/>
      <c r="E29" s="42"/>
      <c r="F29" s="43"/>
      <c r="G29" s="14">
        <f>G28+G27</f>
        <v>55560</v>
      </c>
    </row>
    <row r="30" spans="1:7" ht="14.45" customHeight="1">
      <c r="A30" s="1"/>
      <c r="B30" s="1"/>
      <c r="C30" s="1"/>
      <c r="D30" s="1"/>
      <c r="E30" s="1"/>
      <c r="F30" s="1"/>
      <c r="G30" s="2"/>
    </row>
    <row r="31" spans="1:7" ht="18.600000000000001" customHeight="1">
      <c r="A31" s="44" t="s">
        <v>29</v>
      </c>
      <c r="B31" s="44"/>
      <c r="C31" s="44"/>
      <c r="D31" s="44"/>
      <c r="E31" s="44"/>
      <c r="F31" s="44"/>
      <c r="G31" s="44"/>
    </row>
    <row r="32" spans="1:7" ht="18.600000000000001" customHeight="1">
      <c r="A32" s="16">
        <v>1</v>
      </c>
      <c r="B32" s="35" t="s">
        <v>30</v>
      </c>
      <c r="C32" s="36"/>
      <c r="D32" s="16">
        <v>1</v>
      </c>
      <c r="E32" s="16" t="s">
        <v>1</v>
      </c>
      <c r="F32" s="17">
        <v>7102</v>
      </c>
      <c r="G32" s="17">
        <f>F32*D32</f>
        <v>7102</v>
      </c>
    </row>
    <row r="33" spans="1:7" ht="18.600000000000001" customHeight="1">
      <c r="A33" s="16">
        <v>2</v>
      </c>
      <c r="B33" s="35" t="s">
        <v>28</v>
      </c>
      <c r="C33" s="36"/>
      <c r="D33" s="16">
        <v>1</v>
      </c>
      <c r="E33" s="16" t="s">
        <v>1</v>
      </c>
      <c r="F33" s="17">
        <v>8300</v>
      </c>
      <c r="G33" s="17">
        <f>F33*D33</f>
        <v>8300</v>
      </c>
    </row>
    <row r="34" spans="1:7" ht="100.15" customHeight="1">
      <c r="A34" s="18">
        <v>3</v>
      </c>
      <c r="B34" s="46" t="s">
        <v>31</v>
      </c>
      <c r="C34" s="47"/>
      <c r="D34" s="18">
        <v>1</v>
      </c>
      <c r="E34" s="18" t="s">
        <v>15</v>
      </c>
      <c r="F34" s="19">
        <v>8000</v>
      </c>
      <c r="G34" s="19">
        <v>8000</v>
      </c>
    </row>
    <row r="35" spans="1:7" ht="18.600000000000001" customHeight="1">
      <c r="A35" s="45" t="s">
        <v>5</v>
      </c>
      <c r="B35" s="45"/>
      <c r="C35" s="45"/>
      <c r="D35" s="45"/>
      <c r="E35" s="45"/>
      <c r="F35" s="45"/>
      <c r="G35" s="20">
        <f>G32+G33+G34</f>
        <v>23402</v>
      </c>
    </row>
    <row r="36" spans="1:7" ht="21" customHeight="1">
      <c r="A36" s="30" t="s">
        <v>34</v>
      </c>
      <c r="B36" s="30"/>
      <c r="C36" s="30"/>
      <c r="D36" s="30"/>
      <c r="E36" s="30"/>
      <c r="F36" s="30"/>
      <c r="G36" s="22">
        <f>G24+G29+G35</f>
        <v>179696</v>
      </c>
    </row>
    <row r="37" spans="1:7" ht="9.75" customHeight="1">
      <c r="A37" s="23"/>
      <c r="B37" s="21"/>
      <c r="C37" s="21"/>
      <c r="D37" s="21"/>
      <c r="E37" s="21"/>
      <c r="F37" s="21"/>
      <c r="G37" s="24"/>
    </row>
    <row r="38" spans="1:7" ht="31.5" customHeight="1">
      <c r="A38" s="32" t="s">
        <v>35</v>
      </c>
      <c r="B38" s="33"/>
      <c r="C38" s="33"/>
      <c r="D38" s="33"/>
      <c r="E38" s="33"/>
      <c r="F38" s="33"/>
      <c r="G38" s="34"/>
    </row>
    <row r="39" spans="1:7" ht="14.25" customHeight="1">
      <c r="A39" s="18">
        <v>1</v>
      </c>
      <c r="B39" s="38" t="s">
        <v>36</v>
      </c>
      <c r="C39" s="38"/>
      <c r="D39" s="25">
        <v>1</v>
      </c>
      <c r="E39" s="16" t="s">
        <v>1</v>
      </c>
      <c r="F39" s="19">
        <v>7970</v>
      </c>
      <c r="G39" s="19">
        <v>7970</v>
      </c>
    </row>
    <row r="40" spans="1:7" ht="14.25" customHeight="1">
      <c r="A40" s="18">
        <v>2</v>
      </c>
      <c r="B40" s="38" t="s">
        <v>37</v>
      </c>
      <c r="C40" s="38"/>
      <c r="D40" s="25">
        <v>1</v>
      </c>
      <c r="E40" s="16" t="s">
        <v>1</v>
      </c>
      <c r="F40" s="19">
        <v>16300</v>
      </c>
      <c r="G40" s="19">
        <v>16300</v>
      </c>
    </row>
    <row r="41" spans="1:7" ht="14.25" customHeight="1">
      <c r="A41" s="18">
        <v>3</v>
      </c>
      <c r="B41" s="38" t="s">
        <v>38</v>
      </c>
      <c r="C41" s="38"/>
      <c r="D41" s="25">
        <v>1</v>
      </c>
      <c r="E41" s="16" t="s">
        <v>1</v>
      </c>
      <c r="F41" s="19">
        <v>19000</v>
      </c>
      <c r="G41" s="19">
        <v>19000</v>
      </c>
    </row>
    <row r="42" spans="1:7" ht="14.25" customHeight="1">
      <c r="A42" s="18">
        <v>4</v>
      </c>
      <c r="B42" s="38" t="s">
        <v>39</v>
      </c>
      <c r="C42" s="38"/>
      <c r="D42" s="25">
        <v>10</v>
      </c>
      <c r="E42" s="16" t="s">
        <v>1</v>
      </c>
      <c r="F42" s="19">
        <v>620</v>
      </c>
      <c r="G42" s="19">
        <v>6200</v>
      </c>
    </row>
    <row r="43" spans="1:7" ht="14.25" customHeight="1">
      <c r="A43" s="18">
        <v>5</v>
      </c>
      <c r="B43" s="38" t="s">
        <v>40</v>
      </c>
      <c r="C43" s="38"/>
      <c r="D43" s="25">
        <v>4</v>
      </c>
      <c r="E43" s="16" t="s">
        <v>1</v>
      </c>
      <c r="F43" s="19">
        <v>380</v>
      </c>
      <c r="G43" s="19">
        <v>1520</v>
      </c>
    </row>
    <row r="44" spans="1:7" ht="17.25" customHeight="1">
      <c r="A44" s="39" t="s">
        <v>41</v>
      </c>
      <c r="B44" s="39"/>
      <c r="C44" s="39"/>
      <c r="D44" s="39"/>
      <c r="E44" s="39"/>
      <c r="F44" s="39"/>
      <c r="G44" s="26">
        <f>G43+G42+G41+G40+G39</f>
        <v>50990</v>
      </c>
    </row>
    <row r="45" spans="1:7" ht="23.25" customHeight="1">
      <c r="A45" s="40" t="s">
        <v>42</v>
      </c>
      <c r="B45" s="40"/>
      <c r="C45" s="40"/>
      <c r="D45" s="40"/>
      <c r="E45" s="40"/>
      <c r="F45" s="40"/>
      <c r="G45" s="8">
        <f>G44+G36</f>
        <v>230686</v>
      </c>
    </row>
    <row r="46" spans="1:7" ht="17.25" customHeight="1">
      <c r="A46" s="40" t="s">
        <v>43</v>
      </c>
      <c r="B46" s="40"/>
      <c r="C46" s="40"/>
      <c r="D46" s="40"/>
      <c r="E46" s="40"/>
      <c r="F46" s="40"/>
      <c r="G46" s="8">
        <v>43438</v>
      </c>
    </row>
    <row r="47" spans="1:7" s="28" customFormat="1" ht="17.25" customHeight="1">
      <c r="A47" s="37" t="s">
        <v>44</v>
      </c>
      <c r="B47" s="37"/>
      <c r="C47" s="37"/>
      <c r="D47" s="37"/>
      <c r="E47" s="37"/>
      <c r="F47" s="37"/>
      <c r="G47" s="27">
        <f>G46+G45</f>
        <v>274124</v>
      </c>
    </row>
  </sheetData>
  <mergeCells count="42">
    <mergeCell ref="B22:C22"/>
    <mergeCell ref="A29:F29"/>
    <mergeCell ref="A31:G31"/>
    <mergeCell ref="A35:F35"/>
    <mergeCell ref="B34:C34"/>
    <mergeCell ref="B4:C4"/>
    <mergeCell ref="B8:C8"/>
    <mergeCell ref="B9:C9"/>
    <mergeCell ref="B10:C10"/>
    <mergeCell ref="B11:C11"/>
    <mergeCell ref="B20:C20"/>
    <mergeCell ref="B21:C21"/>
    <mergeCell ref="A6:G6"/>
    <mergeCell ref="A24:F24"/>
    <mergeCell ref="A26:G26"/>
    <mergeCell ref="B7:C7"/>
    <mergeCell ref="B12:C12"/>
    <mergeCell ref="A47:F47"/>
    <mergeCell ref="B41:C41"/>
    <mergeCell ref="B42:C42"/>
    <mergeCell ref="B43:C43"/>
    <mergeCell ref="B39:C39"/>
    <mergeCell ref="B40:C40"/>
    <mergeCell ref="A44:F44"/>
    <mergeCell ref="A45:F45"/>
    <mergeCell ref="A46:F46"/>
    <mergeCell ref="B2:G2"/>
    <mergeCell ref="A36:F36"/>
    <mergeCell ref="A5:G5"/>
    <mergeCell ref="A38:G38"/>
    <mergeCell ref="B23:C23"/>
    <mergeCell ref="B27:C27"/>
    <mergeCell ref="B28:C28"/>
    <mergeCell ref="B32:C32"/>
    <mergeCell ref="B33:C33"/>
    <mergeCell ref="B17:C17"/>
    <mergeCell ref="B18:C18"/>
    <mergeCell ref="B19:C19"/>
    <mergeCell ref="B13:C13"/>
    <mergeCell ref="B14:C14"/>
    <mergeCell ref="B15:C15"/>
    <mergeCell ref="B16:C16"/>
  </mergeCells>
  <pageMargins left="0.25" right="0.25" top="0.75" bottom="0.75" header="0.3" footer="0.3"/>
  <pageSetup paperSize="9" scale="7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Ihor</cp:lastModifiedBy>
  <cp:lastPrinted>2019-02-12T13:25:02Z</cp:lastPrinted>
  <dcterms:created xsi:type="dcterms:W3CDTF">2001-12-05T09:57:52Z</dcterms:created>
  <dcterms:modified xsi:type="dcterms:W3CDTF">2019-03-04T13:12:45Z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