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Громадський проект\ГП 2019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5" i="1"/>
  <c r="F36" i="1" s="1"/>
  <c r="F6" i="1"/>
  <c r="F7" i="1"/>
  <c r="F13" i="1"/>
  <c r="F14" i="1"/>
  <c r="F15" i="1"/>
  <c r="F21" i="1"/>
  <c r="F22" i="1"/>
  <c r="F23" i="1"/>
  <c r="F24" i="1"/>
  <c r="F25" i="1"/>
  <c r="F26" i="1"/>
  <c r="F27" i="1"/>
  <c r="F28" i="1"/>
  <c r="F29" i="1"/>
  <c r="F5" i="1"/>
  <c r="F30" i="1" l="1"/>
  <c r="F31" i="1" s="1"/>
  <c r="F16" i="1"/>
  <c r="F17" i="1" s="1"/>
  <c r="F18" i="1" s="1"/>
  <c r="F8" i="1"/>
  <c r="F9" i="1" s="1"/>
  <c r="F10" i="1" s="1"/>
  <c r="F32" i="1" l="1"/>
</calcChain>
</file>

<file path=xl/sharedStrings.xml><?xml version="1.0" encoding="utf-8"?>
<sst xmlns="http://schemas.openxmlformats.org/spreadsheetml/2006/main" count="52" uniqueCount="31">
  <si>
    <t>Ковролін 4,5х6</t>
  </si>
  <si>
    <t>сума</t>
  </si>
  <si>
    <t>кількість</t>
  </si>
  <si>
    <t>Назва</t>
  </si>
  <si>
    <t>Килимок для фітнесу</t>
  </si>
  <si>
    <t>ціна, грн</t>
  </si>
  <si>
    <t>Палка гімнастична (дерев'яна)</t>
  </si>
  <si>
    <t>Дзеркало</t>
  </si>
  <si>
    <t xml:space="preserve">Одиниці виміру </t>
  </si>
  <si>
    <t>м2</t>
  </si>
  <si>
    <t>шт</t>
  </si>
  <si>
    <t>Стійка для гантель (на 80 шт)</t>
  </si>
  <si>
    <t>Гантель вінілові (1 кг)</t>
  </si>
  <si>
    <t>Гантель вінілові (2 кг)</t>
  </si>
  <si>
    <t>Гантель вінілові (0,5 кг)</t>
  </si>
  <si>
    <t>Гантель вінілові (3 кг)</t>
  </si>
  <si>
    <t>Гантель вінілові (5 кг)</t>
  </si>
  <si>
    <t>М'яч медичний (медбол) 1 кг</t>
  </si>
  <si>
    <t>Жалюзі 1,85х2</t>
  </si>
  <si>
    <t>Спортивний інвентар</t>
  </si>
  <si>
    <t>Предмети інтер'єру</t>
  </si>
  <si>
    <t>Меблі</t>
  </si>
  <si>
    <t>Стійка 2-х ярусна</t>
  </si>
  <si>
    <t>Банкетка</t>
  </si>
  <si>
    <t>Шафа-стелаж</t>
  </si>
  <si>
    <t>Резерв 20%</t>
  </si>
  <si>
    <t>Разом</t>
  </si>
  <si>
    <t>Всього</t>
  </si>
  <si>
    <t>Деталізований розрахунок оснащення залу ЛФК.</t>
  </si>
  <si>
    <t>Загальна сума проекту</t>
  </si>
  <si>
    <t>Капітальний ремонт залу ЛФК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</si>
</sst>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abSelected="1" workbookViewId="0">
      <selection activeCell="F12" sqref="F12"/>
    </sheetView>
  </sheetViews>
  <sheetFormatPr defaultRowHeight="15" x14ac:dyDescent="0.25"/>
  <cols>
    <col min="2" max="2" width="31.42578125" customWidth="1"/>
    <col min="3" max="3" width="10.5703125" customWidth="1"/>
    <col min="6" max="6" width="9.5703125" bestFit="1" customWidth="1"/>
  </cols>
  <sheetData>
    <row r="1" spans="2:6" x14ac:dyDescent="0.25">
      <c r="B1" s="7" t="s">
        <v>28</v>
      </c>
      <c r="C1" s="7"/>
      <c r="D1" s="7"/>
      <c r="E1" s="7"/>
      <c r="F1" s="7"/>
    </row>
    <row r="3" spans="2:6" ht="29.25" customHeight="1" x14ac:dyDescent="0.25">
      <c r="B3" s="2" t="s">
        <v>3</v>
      </c>
      <c r="C3" s="3" t="s">
        <v>8</v>
      </c>
      <c r="D3" s="2" t="s">
        <v>2</v>
      </c>
      <c r="E3" s="2" t="s">
        <v>5</v>
      </c>
      <c r="F3" s="2" t="s">
        <v>1</v>
      </c>
    </row>
    <row r="4" spans="2:6" ht="18" customHeight="1" x14ac:dyDescent="0.25">
      <c r="B4" s="8" t="s">
        <v>21</v>
      </c>
      <c r="C4" s="3"/>
      <c r="D4" s="2"/>
      <c r="E4" s="2"/>
      <c r="F4" s="2"/>
    </row>
    <row r="5" spans="2:6" ht="18.75" customHeight="1" x14ac:dyDescent="0.25">
      <c r="B5" s="9" t="s">
        <v>22</v>
      </c>
      <c r="C5" s="3" t="s">
        <v>10</v>
      </c>
      <c r="D5" s="2">
        <v>10</v>
      </c>
      <c r="E5" s="4">
        <v>3000</v>
      </c>
      <c r="F5" s="4">
        <f>D5*E5</f>
        <v>30000</v>
      </c>
    </row>
    <row r="6" spans="2:6" ht="21" customHeight="1" x14ac:dyDescent="0.25">
      <c r="B6" s="9" t="s">
        <v>23</v>
      </c>
      <c r="C6" s="3" t="s">
        <v>10</v>
      </c>
      <c r="D6" s="2">
        <v>2</v>
      </c>
      <c r="E6" s="4">
        <v>2000</v>
      </c>
      <c r="F6" s="4">
        <f t="shared" ref="F6:F29" si="0">D6*E6</f>
        <v>4000</v>
      </c>
    </row>
    <row r="7" spans="2:6" ht="23.25" customHeight="1" x14ac:dyDescent="0.25">
      <c r="B7" s="9" t="s">
        <v>24</v>
      </c>
      <c r="C7" s="3" t="s">
        <v>10</v>
      </c>
      <c r="D7" s="2">
        <v>1</v>
      </c>
      <c r="E7" s="4">
        <v>7000</v>
      </c>
      <c r="F7" s="4">
        <f t="shared" si="0"/>
        <v>7000</v>
      </c>
    </row>
    <row r="8" spans="2:6" ht="19.5" customHeight="1" x14ac:dyDescent="0.25">
      <c r="B8" s="10" t="s">
        <v>26</v>
      </c>
      <c r="C8" s="3"/>
      <c r="D8" s="2"/>
      <c r="E8" s="4"/>
      <c r="F8" s="16">
        <f>SUM(F5:F7)</f>
        <v>41000</v>
      </c>
    </row>
    <row r="9" spans="2:6" ht="19.5" customHeight="1" x14ac:dyDescent="0.25">
      <c r="B9" s="11" t="s">
        <v>25</v>
      </c>
      <c r="C9" s="3"/>
      <c r="D9" s="2"/>
      <c r="E9" s="4"/>
      <c r="F9" s="16">
        <f>F8*0.2</f>
        <v>8200</v>
      </c>
    </row>
    <row r="10" spans="2:6" ht="18" customHeight="1" x14ac:dyDescent="0.25">
      <c r="B10" s="11" t="s">
        <v>27</v>
      </c>
      <c r="C10" s="3"/>
      <c r="D10" s="2"/>
      <c r="E10" s="4"/>
      <c r="F10" s="16">
        <f>F8+F9</f>
        <v>49200</v>
      </c>
    </row>
    <row r="11" spans="2:6" ht="18" customHeight="1" x14ac:dyDescent="0.25">
      <c r="B11" s="9"/>
      <c r="C11" s="3"/>
      <c r="D11" s="2"/>
      <c r="E11" s="4"/>
      <c r="F11" s="4"/>
    </row>
    <row r="12" spans="2:6" ht="17.25" customHeight="1" x14ac:dyDescent="0.25">
      <c r="B12" s="8" t="s">
        <v>20</v>
      </c>
      <c r="C12" s="3"/>
      <c r="D12" s="2"/>
      <c r="E12" s="4"/>
      <c r="F12" s="4"/>
    </row>
    <row r="13" spans="2:6" x14ac:dyDescent="0.25">
      <c r="B13" s="1" t="s">
        <v>0</v>
      </c>
      <c r="C13" s="2" t="s">
        <v>9</v>
      </c>
      <c r="D13" s="2">
        <v>27</v>
      </c>
      <c r="E13" s="4">
        <v>260</v>
      </c>
      <c r="F13" s="4">
        <f t="shared" si="0"/>
        <v>7020</v>
      </c>
    </row>
    <row r="14" spans="2:6" x14ac:dyDescent="0.25">
      <c r="B14" s="1" t="s">
        <v>7</v>
      </c>
      <c r="C14" s="2" t="s">
        <v>9</v>
      </c>
      <c r="D14" s="2">
        <v>10</v>
      </c>
      <c r="E14" s="4">
        <v>500</v>
      </c>
      <c r="F14" s="4">
        <f t="shared" si="0"/>
        <v>5000</v>
      </c>
    </row>
    <row r="15" spans="2:6" x14ac:dyDescent="0.25">
      <c r="B15" s="1" t="s">
        <v>18</v>
      </c>
      <c r="C15" s="2" t="s">
        <v>10</v>
      </c>
      <c r="D15" s="2">
        <v>5</v>
      </c>
      <c r="E15" s="4">
        <v>1500</v>
      </c>
      <c r="F15" s="4">
        <f t="shared" si="0"/>
        <v>7500</v>
      </c>
    </row>
    <row r="16" spans="2:6" x14ac:dyDescent="0.25">
      <c r="B16" s="10" t="s">
        <v>26</v>
      </c>
      <c r="C16" s="2"/>
      <c r="D16" s="2"/>
      <c r="E16" s="4"/>
      <c r="F16" s="16">
        <f>SUM(F13:F15)</f>
        <v>19520</v>
      </c>
    </row>
    <row r="17" spans="2:6" x14ac:dyDescent="0.25">
      <c r="B17" s="11" t="s">
        <v>25</v>
      </c>
      <c r="C17" s="2"/>
      <c r="D17" s="2"/>
      <c r="E17" s="4"/>
      <c r="F17" s="16">
        <f>F16*0.2</f>
        <v>3904</v>
      </c>
    </row>
    <row r="18" spans="2:6" x14ac:dyDescent="0.25">
      <c r="B18" s="11" t="s">
        <v>27</v>
      </c>
      <c r="C18" s="2"/>
      <c r="D18" s="2"/>
      <c r="E18" s="4"/>
      <c r="F18" s="16">
        <f>F16+F17</f>
        <v>23424</v>
      </c>
    </row>
    <row r="19" spans="2:6" x14ac:dyDescent="0.25">
      <c r="B19" s="1"/>
      <c r="C19" s="2"/>
      <c r="D19" s="2"/>
      <c r="E19" s="4"/>
      <c r="F19" s="4"/>
    </row>
    <row r="20" spans="2:6" ht="15.75" x14ac:dyDescent="0.25">
      <c r="B20" s="8" t="s">
        <v>19</v>
      </c>
      <c r="C20" s="2"/>
      <c r="D20" s="2"/>
      <c r="E20" s="4"/>
      <c r="F20" s="4"/>
    </row>
    <row r="21" spans="2:6" x14ac:dyDescent="0.25">
      <c r="B21" s="1" t="s">
        <v>4</v>
      </c>
      <c r="C21" s="2" t="s">
        <v>10</v>
      </c>
      <c r="D21" s="2">
        <v>10</v>
      </c>
      <c r="E21" s="4">
        <v>300</v>
      </c>
      <c r="F21" s="4">
        <f t="shared" si="0"/>
        <v>3000</v>
      </c>
    </row>
    <row r="22" spans="2:6" x14ac:dyDescent="0.25">
      <c r="B22" s="1" t="s">
        <v>6</v>
      </c>
      <c r="C22" s="2" t="s">
        <v>10</v>
      </c>
      <c r="D22" s="2">
        <v>10</v>
      </c>
      <c r="E22" s="4">
        <v>100</v>
      </c>
      <c r="F22" s="4">
        <f t="shared" si="0"/>
        <v>1000</v>
      </c>
    </row>
    <row r="23" spans="2:6" x14ac:dyDescent="0.25">
      <c r="B23" s="1" t="s">
        <v>11</v>
      </c>
      <c r="C23" s="2" t="s">
        <v>10</v>
      </c>
      <c r="D23" s="2">
        <v>1</v>
      </c>
      <c r="E23" s="4">
        <v>10700</v>
      </c>
      <c r="F23" s="4">
        <f t="shared" si="0"/>
        <v>10700</v>
      </c>
    </row>
    <row r="24" spans="2:6" x14ac:dyDescent="0.25">
      <c r="B24" s="1" t="s">
        <v>14</v>
      </c>
      <c r="C24" s="2" t="s">
        <v>10</v>
      </c>
      <c r="D24" s="2">
        <v>10</v>
      </c>
      <c r="E24" s="4">
        <v>80</v>
      </c>
      <c r="F24" s="4">
        <f t="shared" si="0"/>
        <v>800</v>
      </c>
    </row>
    <row r="25" spans="2:6" x14ac:dyDescent="0.25">
      <c r="B25" s="1" t="s">
        <v>12</v>
      </c>
      <c r="C25" s="2" t="s">
        <v>10</v>
      </c>
      <c r="D25" s="2">
        <v>10</v>
      </c>
      <c r="E25" s="4">
        <v>120</v>
      </c>
      <c r="F25" s="4">
        <f t="shared" si="0"/>
        <v>1200</v>
      </c>
    </row>
    <row r="26" spans="2:6" x14ac:dyDescent="0.25">
      <c r="B26" s="1" t="s">
        <v>13</v>
      </c>
      <c r="C26" s="2" t="s">
        <v>10</v>
      </c>
      <c r="D26" s="2">
        <v>10</v>
      </c>
      <c r="E26" s="4">
        <v>250</v>
      </c>
      <c r="F26" s="4">
        <f t="shared" si="0"/>
        <v>2500</v>
      </c>
    </row>
    <row r="27" spans="2:6" x14ac:dyDescent="0.25">
      <c r="B27" s="1" t="s">
        <v>15</v>
      </c>
      <c r="C27" s="2" t="s">
        <v>10</v>
      </c>
      <c r="D27" s="2">
        <v>10</v>
      </c>
      <c r="E27" s="4">
        <v>300</v>
      </c>
      <c r="F27" s="4">
        <f t="shared" si="0"/>
        <v>3000</v>
      </c>
    </row>
    <row r="28" spans="2:6" x14ac:dyDescent="0.25">
      <c r="B28" s="1" t="s">
        <v>16</v>
      </c>
      <c r="C28" s="2" t="s">
        <v>10</v>
      </c>
      <c r="D28" s="2">
        <v>10</v>
      </c>
      <c r="E28" s="4">
        <v>500</v>
      </c>
      <c r="F28" s="4">
        <f t="shared" si="0"/>
        <v>5000</v>
      </c>
    </row>
    <row r="29" spans="2:6" x14ac:dyDescent="0.25">
      <c r="B29" s="1" t="s">
        <v>17</v>
      </c>
      <c r="C29" s="2" t="s">
        <v>10</v>
      </c>
      <c r="D29" s="2">
        <v>10</v>
      </c>
      <c r="E29" s="4">
        <v>300</v>
      </c>
      <c r="F29" s="4">
        <f t="shared" si="0"/>
        <v>3000</v>
      </c>
    </row>
    <row r="30" spans="2:6" x14ac:dyDescent="0.25">
      <c r="B30" s="10" t="s">
        <v>26</v>
      </c>
      <c r="C30" s="2"/>
      <c r="D30" s="2"/>
      <c r="E30" s="4"/>
      <c r="F30" s="16">
        <f>SUM(F21:F29)</f>
        <v>30200</v>
      </c>
    </row>
    <row r="31" spans="2:6" x14ac:dyDescent="0.25">
      <c r="B31" s="11" t="s">
        <v>25</v>
      </c>
      <c r="C31" s="2"/>
      <c r="D31" s="2"/>
      <c r="E31" s="4"/>
      <c r="F31" s="16">
        <f>F30*0.2</f>
        <v>6040</v>
      </c>
    </row>
    <row r="32" spans="2:6" x14ac:dyDescent="0.25">
      <c r="B32" s="11" t="s">
        <v>27</v>
      </c>
      <c r="C32" s="2"/>
      <c r="D32" s="2"/>
      <c r="E32" s="4"/>
      <c r="F32" s="16">
        <f>F30+F31</f>
        <v>36240</v>
      </c>
    </row>
    <row r="33" spans="2:6" x14ac:dyDescent="0.25">
      <c r="B33" s="11"/>
      <c r="C33" s="2"/>
      <c r="D33" s="2"/>
      <c r="E33" s="4"/>
      <c r="F33" s="4"/>
    </row>
    <row r="34" spans="2:6" x14ac:dyDescent="0.25">
      <c r="B34" s="13" t="s">
        <v>30</v>
      </c>
      <c r="C34" s="14"/>
      <c r="D34" s="14"/>
      <c r="E34" s="15"/>
      <c r="F34" s="16">
        <v>430000</v>
      </c>
    </row>
    <row r="35" spans="2:6" x14ac:dyDescent="0.25">
      <c r="B35" s="13" t="s">
        <v>25</v>
      </c>
      <c r="C35" s="14"/>
      <c r="D35" s="14"/>
      <c r="E35" s="15"/>
      <c r="F35" s="16">
        <f>F34*0.2</f>
        <v>86000</v>
      </c>
    </row>
    <row r="36" spans="2:6" x14ac:dyDescent="0.25">
      <c r="B36" s="13" t="s">
        <v>27</v>
      </c>
      <c r="C36" s="14"/>
      <c r="D36" s="14"/>
      <c r="E36" s="15"/>
      <c r="F36" s="16">
        <f>F34+F35</f>
        <v>516000</v>
      </c>
    </row>
    <row r="37" spans="2:6" x14ac:dyDescent="0.25">
      <c r="B37" s="11"/>
      <c r="C37" s="2"/>
      <c r="D37" s="2"/>
      <c r="E37" s="4"/>
      <c r="F37" s="4"/>
    </row>
    <row r="38" spans="2:6" x14ac:dyDescent="0.25">
      <c r="B38" s="12" t="s">
        <v>29</v>
      </c>
      <c r="C38" s="6"/>
      <c r="D38" s="5"/>
      <c r="E38" s="6"/>
      <c r="F38" s="17">
        <f>F10+F18+F32+F36</f>
        <v>624864</v>
      </c>
    </row>
  </sheetData>
  <mergeCells count="4">
    <mergeCell ref="B1:F1"/>
    <mergeCell ref="B34:E34"/>
    <mergeCell ref="B35:E35"/>
    <mergeCell ref="B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Скрипка</cp:lastModifiedBy>
  <cp:lastPrinted>2019-02-19T13:35:06Z</cp:lastPrinted>
  <dcterms:created xsi:type="dcterms:W3CDTF">2019-02-19T13:01:10Z</dcterms:created>
  <dcterms:modified xsi:type="dcterms:W3CDTF">2019-02-21T13:03:09Z</dcterms:modified>
</cp:coreProperties>
</file>