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830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<sst xmlns="http://schemas.openxmlformats.org/spreadsheetml/2006/main" count="78" uniqueCount="47">
  <si>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КОШТОРИС</t>
  </si>
  <si>
    <t>№ з\п</t>
  </si>
  <si>
    <t>К-сть</t>
  </si>
  <si>
    <t>1.1.</t>
  </si>
  <si>
    <t>1.2.</t>
  </si>
  <si>
    <t>1.3.</t>
  </si>
  <si>
    <t>1.4.</t>
  </si>
  <si>
    <t>1.5.</t>
  </si>
  <si>
    <t xml:space="preserve"> </t>
  </si>
  <si>
    <t>2.1.</t>
  </si>
  <si>
    <t>2.2.</t>
  </si>
  <si>
    <t>2.3.</t>
  </si>
  <si>
    <t>2.4.</t>
  </si>
  <si>
    <t>2.5.</t>
  </si>
  <si>
    <t>3.1.</t>
  </si>
  <si>
    <t>3.2.</t>
  </si>
  <si>
    <t>3.3.</t>
  </si>
  <si>
    <t>1.6.</t>
  </si>
  <si>
    <t>Корсетка оксамитова</t>
  </si>
  <si>
    <t>Сорочка вишита дівоча</t>
  </si>
  <si>
    <t>Спідниця вишита дівоча</t>
  </si>
  <si>
    <t>Сорочка вишита хлоп'яча</t>
  </si>
  <si>
    <t>Брюки</t>
  </si>
  <si>
    <t>Підюбник пишний(фатин)</t>
  </si>
  <si>
    <t>Розмір</t>
  </si>
  <si>
    <t>Плахта</t>
  </si>
  <si>
    <t>Сорочка вишита довга</t>
  </si>
  <si>
    <t>КОСТЮМ СЦЕНІЧНИЙ УКРАЇНСЬКИЙ (дитячий)</t>
  </si>
  <si>
    <t>Сорочка вишита(чол.)</t>
  </si>
  <si>
    <t>34/36</t>
  </si>
  <si>
    <t>КОСТЮМ СЦЕНІЧНИЙ УКРАЇНСЬКИЙ(підлітковий)</t>
  </si>
  <si>
    <t>шт.</t>
  </si>
  <si>
    <t>проекту  ГБ м. Києва "Українский костюм - дітям!"</t>
  </si>
  <si>
    <t>КОСТЮМ СЦЕНІЧНИЙ УКРАЇНСЬКИЙ(юнацький)</t>
  </si>
  <si>
    <t>Непередбачені ввитрати  20%</t>
  </si>
  <si>
    <t>Керсетка оксамитова</t>
  </si>
  <si>
    <t>Фартух оксамитовий</t>
  </si>
  <si>
    <t>42/44</t>
  </si>
  <si>
    <t>46/48</t>
  </si>
  <si>
    <t xml:space="preserve">Всього </t>
  </si>
  <si>
    <t>Одиния виміру</t>
  </si>
  <si>
    <t>Сорочка вишита довга(дів)</t>
  </si>
  <si>
    <t xml:space="preserve">ВАРТІСТЬ  ПРОЕКТУ </t>
  </si>
  <si>
    <t>Загальна вартість</t>
  </si>
  <si>
    <t>Найменування товару</t>
  </si>
  <si>
    <t>Сума(грн.)</t>
  </si>
  <si>
    <t>Ціна(грн.)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</si>
</sst>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_ ;[Red]\-#,##0.00\ "/>
    <numFmt numFmtId="165" formatCode="[$-422]d\ mmmm\ yyyy&quot; 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33" borderId="0" xfId="0" applyFont="1" applyFill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right" vertical="center"/>
    </xf>
    <xf numFmtId="0" fontId="5" fillId="33" borderId="12" xfId="0" applyFont="1" applyFill="1" applyBorder="1" applyAlignment="1">
      <alignment/>
    </xf>
    <xf numFmtId="4" fontId="7" fillId="6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6" fillId="6" borderId="10" xfId="0" applyFont="1" applyFill="1" applyBorder="1" applyAlignment="1">
      <alignment horizontal="left"/>
    </xf>
    <xf numFmtId="4" fontId="8" fillId="6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8" fillId="34" borderId="10" xfId="0" applyNumberFormat="1" applyFont="1" applyFill="1" applyBorder="1" applyAlignment="1">
      <alignment/>
    </xf>
    <xf numFmtId="164" fontId="8" fillId="18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106" zoomScaleSheetLayoutView="106" zoomScalePageLayoutView="0" workbookViewId="0" topLeftCell="A1">
      <selection activeCell="F3" sqref="F3"/>
    </sheetView>
  </sheetViews>
  <sheetFormatPr defaultColWidth="9.140625" defaultRowHeight="15"/>
  <cols>
    <col min="1" max="1" width="8.421875" style="15" customWidth="1"/>
    <col min="2" max="2" width="27.57421875" style="4" customWidth="1"/>
    <col min="3" max="3" width="9.7109375" style="15" customWidth="1"/>
    <col min="4" max="4" width="7.57421875" style="15" customWidth="1"/>
    <col min="5" max="5" width="8.140625" style="15" customWidth="1"/>
    <col min="6" max="6" width="10.8515625" style="16" customWidth="1"/>
    <col min="7" max="7" width="15.8515625" style="16" customWidth="1"/>
    <col min="8" max="8" width="16.28125" style="4" hidden="1" customWidth="1"/>
    <col min="9" max="16384" width="9.140625" style="4" customWidth="1"/>
  </cols>
  <sheetData>
    <row r="1" spans="1:9" s="1" customFormat="1" ht="27" customHeight="1">
      <c r="A1" s="36" t="s">
        <v>0</v>
      </c>
      <c r="B1" s="36"/>
      <c r="C1" s="36"/>
      <c r="D1" s="36"/>
      <c r="E1" s="36"/>
      <c r="F1" s="36"/>
      <c r="G1" s="36"/>
      <c r="H1" s="2"/>
      <c r="I1" s="2"/>
    </row>
    <row r="2" spans="1:9" ht="35.25" customHeight="1">
      <c r="A2" s="35" t="s">
        <v>32</v>
      </c>
      <c r="B2" s="35"/>
      <c r="C2" s="35"/>
      <c r="D2" s="35"/>
      <c r="E2" s="35"/>
      <c r="F2" s="35"/>
      <c r="G2" s="35"/>
      <c r="H2" s="3"/>
      <c r="I2" s="3"/>
    </row>
    <row r="3" spans="1:7" s="5" customFormat="1" ht="28.5">
      <c r="A3" s="23" t="s">
        <v>1</v>
      </c>
      <c r="B3" s="24" t="s">
        <v>44</v>
      </c>
      <c r="C3" s="24" t="s">
        <v>40</v>
      </c>
      <c r="D3" s="24" t="s">
        <v>24</v>
      </c>
      <c r="E3" s="24" t="s">
        <v>2</v>
      </c>
      <c r="F3" s="25" t="s">
        <v>46</v>
      </c>
      <c r="G3" s="25" t="s">
        <v>45</v>
      </c>
    </row>
    <row r="4" spans="1:9" s="6" customFormat="1" ht="20.25" customHeight="1">
      <c r="A4" s="17">
        <v>1</v>
      </c>
      <c r="B4" s="30" t="s">
        <v>27</v>
      </c>
      <c r="C4" s="31"/>
      <c r="D4" s="31"/>
      <c r="E4" s="31"/>
      <c r="F4" s="31"/>
      <c r="G4" s="31"/>
      <c r="H4" s="31"/>
      <c r="I4" s="21"/>
    </row>
    <row r="5" spans="1:7" s="12" customFormat="1" ht="18.75">
      <c r="A5" s="7" t="s">
        <v>3</v>
      </c>
      <c r="B5" s="18" t="s">
        <v>19</v>
      </c>
      <c r="C5" s="19" t="s">
        <v>31</v>
      </c>
      <c r="D5" s="19" t="s">
        <v>29</v>
      </c>
      <c r="E5" s="19">
        <v>12</v>
      </c>
      <c r="F5" s="20">
        <v>1350</v>
      </c>
      <c r="G5" s="20">
        <v>16200</v>
      </c>
    </row>
    <row r="6" spans="1:8" s="12" customFormat="1" ht="18.75">
      <c r="A6" s="9" t="s">
        <v>4</v>
      </c>
      <c r="B6" s="8" t="s">
        <v>18</v>
      </c>
      <c r="C6" s="9" t="s">
        <v>31</v>
      </c>
      <c r="D6" s="9" t="s">
        <v>29</v>
      </c>
      <c r="E6" s="9">
        <v>12</v>
      </c>
      <c r="F6" s="11">
        <v>1100</v>
      </c>
      <c r="G6" s="20">
        <v>13200</v>
      </c>
      <c r="H6" s="12">
        <f>SUM(E6:G6)</f>
        <v>14312</v>
      </c>
    </row>
    <row r="7" spans="1:7" s="12" customFormat="1" ht="18.75">
      <c r="A7" s="9" t="s">
        <v>5</v>
      </c>
      <c r="B7" s="8" t="s">
        <v>20</v>
      </c>
      <c r="C7" s="9" t="s">
        <v>31</v>
      </c>
      <c r="D7" s="9" t="s">
        <v>29</v>
      </c>
      <c r="E7" s="9">
        <v>12</v>
      </c>
      <c r="F7" s="11">
        <v>1500</v>
      </c>
      <c r="G7" s="20">
        <v>18000</v>
      </c>
    </row>
    <row r="8" spans="1:7" s="12" customFormat="1" ht="18.75">
      <c r="A8" s="9" t="s">
        <v>6</v>
      </c>
      <c r="B8" s="8" t="s">
        <v>23</v>
      </c>
      <c r="C8" s="9" t="s">
        <v>31</v>
      </c>
      <c r="D8" s="9" t="s">
        <v>29</v>
      </c>
      <c r="E8" s="9">
        <v>12</v>
      </c>
      <c r="F8" s="11">
        <v>350</v>
      </c>
      <c r="G8" s="20">
        <v>4200</v>
      </c>
    </row>
    <row r="9" spans="1:7" s="12" customFormat="1" ht="18.75">
      <c r="A9" s="9" t="s">
        <v>7</v>
      </c>
      <c r="B9" s="8" t="s">
        <v>21</v>
      </c>
      <c r="C9" s="9" t="s">
        <v>31</v>
      </c>
      <c r="D9" s="9" t="s">
        <v>29</v>
      </c>
      <c r="E9" s="9">
        <v>12</v>
      </c>
      <c r="F9" s="11">
        <v>1500</v>
      </c>
      <c r="G9" s="20">
        <v>18000</v>
      </c>
    </row>
    <row r="10" spans="1:7" s="12" customFormat="1" ht="18.75">
      <c r="A10" s="9" t="s">
        <v>17</v>
      </c>
      <c r="B10" s="8" t="s">
        <v>22</v>
      </c>
      <c r="C10" s="9" t="s">
        <v>31</v>
      </c>
      <c r="D10" s="9" t="s">
        <v>29</v>
      </c>
      <c r="E10" s="9">
        <v>12</v>
      </c>
      <c r="F10" s="10">
        <v>650</v>
      </c>
      <c r="G10" s="20">
        <v>7800</v>
      </c>
    </row>
    <row r="11" spans="1:8" s="14" customFormat="1" ht="18.75">
      <c r="A11" s="37" t="s">
        <v>39</v>
      </c>
      <c r="B11" s="37"/>
      <c r="C11" s="37"/>
      <c r="D11" s="37"/>
      <c r="E11" s="37"/>
      <c r="F11" s="37"/>
      <c r="G11" s="22">
        <f>SUM(G5:G10)</f>
        <v>77400</v>
      </c>
      <c r="H11" s="13" t="s">
        <v>8</v>
      </c>
    </row>
    <row r="12" spans="1:8" s="6" customFormat="1" ht="18.75">
      <c r="A12" s="17">
        <v>2</v>
      </c>
      <c r="B12" s="32" t="s">
        <v>30</v>
      </c>
      <c r="C12" s="33"/>
      <c r="D12" s="33"/>
      <c r="E12" s="33"/>
      <c r="F12" s="33"/>
      <c r="G12" s="34"/>
      <c r="H12" s="26"/>
    </row>
    <row r="13" spans="1:8" s="12" customFormat="1" ht="18.75">
      <c r="A13" s="9" t="s">
        <v>9</v>
      </c>
      <c r="B13" s="8" t="s">
        <v>25</v>
      </c>
      <c r="C13" s="19" t="s">
        <v>31</v>
      </c>
      <c r="D13" s="9" t="s">
        <v>37</v>
      </c>
      <c r="E13" s="9">
        <v>16</v>
      </c>
      <c r="F13" s="11">
        <v>1500</v>
      </c>
      <c r="G13" s="20">
        <v>24000</v>
      </c>
      <c r="H13" s="4"/>
    </row>
    <row r="14" spans="1:8" s="12" customFormat="1" ht="18.75">
      <c r="A14" s="9" t="s">
        <v>10</v>
      </c>
      <c r="B14" s="8" t="s">
        <v>41</v>
      </c>
      <c r="C14" s="19" t="s">
        <v>31</v>
      </c>
      <c r="D14" s="9" t="s">
        <v>37</v>
      </c>
      <c r="E14" s="9">
        <v>16</v>
      </c>
      <c r="F14" s="10">
        <v>2550</v>
      </c>
      <c r="G14" s="20">
        <v>40800</v>
      </c>
      <c r="H14" s="4"/>
    </row>
    <row r="15" spans="1:8" s="12" customFormat="1" ht="18.75">
      <c r="A15" s="9" t="s">
        <v>11</v>
      </c>
      <c r="B15" s="8" t="s">
        <v>28</v>
      </c>
      <c r="C15" s="19" t="s">
        <v>31</v>
      </c>
      <c r="D15" s="9" t="s">
        <v>37</v>
      </c>
      <c r="E15" s="9">
        <v>16</v>
      </c>
      <c r="F15" s="10">
        <v>1550</v>
      </c>
      <c r="G15" s="20">
        <v>24800</v>
      </c>
      <c r="H15" s="4"/>
    </row>
    <row r="16" spans="1:8" s="12" customFormat="1" ht="18.75">
      <c r="A16" s="9" t="s">
        <v>12</v>
      </c>
      <c r="B16" s="8" t="s">
        <v>35</v>
      </c>
      <c r="C16" s="19" t="s">
        <v>31</v>
      </c>
      <c r="D16" s="9" t="s">
        <v>37</v>
      </c>
      <c r="E16" s="9">
        <v>16</v>
      </c>
      <c r="F16" s="10">
        <v>1550</v>
      </c>
      <c r="G16" s="20">
        <v>24800</v>
      </c>
      <c r="H16" s="4"/>
    </row>
    <row r="17" spans="1:8" s="12" customFormat="1" ht="18.75">
      <c r="A17" s="9" t="s">
        <v>13</v>
      </c>
      <c r="B17" s="8" t="s">
        <v>36</v>
      </c>
      <c r="C17" s="19" t="s">
        <v>31</v>
      </c>
      <c r="D17" s="9" t="s">
        <v>37</v>
      </c>
      <c r="E17" s="9">
        <v>16</v>
      </c>
      <c r="F17" s="10">
        <v>700</v>
      </c>
      <c r="G17" s="20">
        <v>11200</v>
      </c>
      <c r="H17" s="27" t="s">
        <v>8</v>
      </c>
    </row>
    <row r="18" spans="1:8" s="14" customFormat="1" ht="18.75">
      <c r="A18" s="37" t="s">
        <v>39</v>
      </c>
      <c r="B18" s="37"/>
      <c r="C18" s="37"/>
      <c r="D18" s="37"/>
      <c r="E18" s="37"/>
      <c r="F18" s="37"/>
      <c r="G18" s="22">
        <f>SUM(G13:G17)</f>
        <v>125600</v>
      </c>
      <c r="H18" s="28"/>
    </row>
    <row r="19" spans="1:8" s="6" customFormat="1" ht="18.75">
      <c r="A19" s="17">
        <v>3</v>
      </c>
      <c r="B19" s="30" t="s">
        <v>33</v>
      </c>
      <c r="C19" s="31"/>
      <c r="D19" s="31"/>
      <c r="E19" s="31"/>
      <c r="F19" s="31"/>
      <c r="G19" s="31"/>
      <c r="H19" s="31"/>
    </row>
    <row r="20" spans="1:8" s="12" customFormat="1" ht="18.75">
      <c r="A20" s="9" t="s">
        <v>14</v>
      </c>
      <c r="B20" s="8" t="s">
        <v>25</v>
      </c>
      <c r="C20" s="19" t="s">
        <v>31</v>
      </c>
      <c r="D20" s="9" t="s">
        <v>38</v>
      </c>
      <c r="E20" s="9">
        <v>24</v>
      </c>
      <c r="F20" s="11">
        <v>1500</v>
      </c>
      <c r="G20" s="20">
        <v>36000</v>
      </c>
      <c r="H20" s="4"/>
    </row>
    <row r="21" spans="1:8" s="12" customFormat="1" ht="18.75">
      <c r="A21" s="9" t="s">
        <v>15</v>
      </c>
      <c r="B21" s="8" t="s">
        <v>26</v>
      </c>
      <c r="C21" s="19" t="s">
        <v>31</v>
      </c>
      <c r="D21" s="9" t="s">
        <v>38</v>
      </c>
      <c r="E21" s="9">
        <v>24</v>
      </c>
      <c r="F21" s="10">
        <v>2550</v>
      </c>
      <c r="G21" s="20">
        <v>61200</v>
      </c>
      <c r="H21" s="4"/>
    </row>
    <row r="22" spans="1:8" s="12" customFormat="1" ht="18.75">
      <c r="A22" s="9" t="s">
        <v>16</v>
      </c>
      <c r="B22" s="8" t="s">
        <v>28</v>
      </c>
      <c r="C22" s="19" t="s">
        <v>31</v>
      </c>
      <c r="D22" s="9" t="s">
        <v>38</v>
      </c>
      <c r="E22" s="9">
        <v>16</v>
      </c>
      <c r="F22" s="10">
        <v>1550</v>
      </c>
      <c r="G22" s="20">
        <v>24800</v>
      </c>
      <c r="H22" s="4"/>
    </row>
    <row r="23" spans="1:8" s="14" customFormat="1" ht="18.75">
      <c r="A23" s="39" t="s">
        <v>39</v>
      </c>
      <c r="B23" s="39"/>
      <c r="C23" s="39"/>
      <c r="D23" s="39"/>
      <c r="E23" s="39"/>
      <c r="F23" s="39"/>
      <c r="G23" s="22">
        <f>SUM(G20:G22)</f>
        <v>122000</v>
      </c>
      <c r="H23" s="29" t="s">
        <v>8</v>
      </c>
    </row>
    <row r="24" spans="1:7" s="12" customFormat="1" ht="24" customHeight="1">
      <c r="A24" s="40" t="s">
        <v>43</v>
      </c>
      <c r="B24" s="40"/>
      <c r="C24" s="40"/>
      <c r="D24" s="40"/>
      <c r="E24" s="40"/>
      <c r="F24" s="40"/>
      <c r="G24" s="38">
        <v>325000</v>
      </c>
    </row>
    <row r="25" spans="1:7" s="12" customFormat="1" ht="18.75">
      <c r="A25" s="43" t="s">
        <v>34</v>
      </c>
      <c r="B25" s="43"/>
      <c r="C25" s="43"/>
      <c r="D25" s="43"/>
      <c r="E25" s="43"/>
      <c r="F25" s="43" t="s">
        <v>8</v>
      </c>
      <c r="G25" s="42">
        <f>G24*20%</f>
        <v>65000</v>
      </c>
    </row>
    <row r="26" spans="1:7" s="12" customFormat="1" ht="18.75">
      <c r="A26" s="40" t="s">
        <v>42</v>
      </c>
      <c r="B26" s="40"/>
      <c r="C26" s="40"/>
      <c r="D26" s="40"/>
      <c r="E26" s="40"/>
      <c r="F26" s="40"/>
      <c r="G26" s="41">
        <f>G24+G25</f>
        <v>390000</v>
      </c>
    </row>
  </sheetData>
  <sheetProtection/>
  <mergeCells count="11">
    <mergeCell ref="A2:G2"/>
    <mergeCell ref="A1:G1"/>
    <mergeCell ref="A11:F11"/>
    <mergeCell ref="A18:F18"/>
    <mergeCell ref="A23:F23"/>
    <mergeCell ref="B4:H4"/>
    <mergeCell ref="B12:G12"/>
    <mergeCell ref="A25:F25"/>
    <mergeCell ref="B19:H19"/>
    <mergeCell ref="A24:F24"/>
    <mergeCell ref="A26:F26"/>
  </mergeCells>
  <printOptions/>
  <pageMargins left="0.7086614173228347" right="0.7086614173228347" top="0.5511811023622047" bottom="0.5511811023622047" header="0.31496062992125984" footer="0.3149606299212598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2019-02-26T16:13:56Z</cp:lastPrinted>
  <dcterms:created xsi:type="dcterms:W3CDTF">2018-06-06T10:59:22Z</dcterms:created>
  <dcterms:modified xsi:type="dcterms:W3CDTF">2019-02-26T16:17:36Z</dcterms:modified>
  <cp:category/>
  <cp:version/>
  <cp:contentType/>
  <cp:contentStatus/>
</cp:coreProperties>
</file>