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1840" windowHeight="12645"/>
  </bookViews>
  <sheets>
    <sheet name="Заміна вікон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1" i="1"/>
  <c r="F7" i="1" l="1"/>
  <c r="F8" i="1"/>
  <c r="F9" i="1"/>
  <c r="F10" i="1"/>
  <c r="F6" i="1" l="1"/>
  <c r="F5" i="1"/>
  <c r="F12" i="1" l="1"/>
</calcChain>
</file>

<file path=xl/sharedStrings.xml><?xml version="1.0" encoding="utf-8"?>
<sst xmlns="http://schemas.openxmlformats.org/spreadsheetml/2006/main" count="13" uniqueCount="13">
  <si>
    <t>Найменування товарів (робіт, послуг)</t>
  </si>
  <si>
    <t>Кількість</t>
  </si>
  <si>
    <t>Віконна конструкція 5100х2150</t>
  </si>
  <si>
    <t>Віконна конструкція 2400х2150</t>
  </si>
  <si>
    <t>Вартість, грн</t>
  </si>
  <si>
    <t>Монтаж віконної конструкції  5100х2150
 з урахуванням вартості відкосів, відливів, підвиконь)</t>
  </si>
  <si>
    <t>Монтаж віконної конструкції  5400х2150
 з урахуванням вартості відкосів, відливів, підвиконь)</t>
  </si>
  <si>
    <t>Доставка, занос</t>
  </si>
  <si>
    <t>Вивіз старих рам, будівельного сміття</t>
  </si>
  <si>
    <t>Сума, грн</t>
  </si>
  <si>
    <t>Демонтажні роботи</t>
  </si>
  <si>
    <r>
      <t xml:space="preserve">Розрахунок вартості реалізації проекту по заміні вікон НВК "Школа I ступеня-гімназія "ПОТЕНЦІАЛ"
Оболонського району м. Києва
</t>
    </r>
    <r>
      <rPr>
        <b/>
        <sz val="12"/>
        <color theme="1" tint="0.499984740745262"/>
        <rFont val="Calibri"/>
        <family val="2"/>
        <charset val="204"/>
        <scheme val="minor"/>
      </rPr>
      <t>04213, м.Київ, Оболонський район, проспект Героїв Сталінграда, будинок 47</t>
    </r>
  </si>
  <si>
    <t>Непердбачені витрити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</si>
</sst>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 tint="0.499984740745262"/>
      <name val="Calibri"/>
      <family val="2"/>
      <charset val="204"/>
      <scheme val="minor"/>
    </font>
    <font>
      <b/>
      <sz val="12"/>
      <color theme="1" tint="0.249977111117893"/>
      <name val="Calibri"/>
      <family val="2"/>
      <charset val="204"/>
      <scheme val="minor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2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5" fillId="0" borderId="0" xfId="0" applyFont="1"/>
    <xf numFmtId="0" fontId="2" fillId="0" borderId="0" xfId="1" applyFont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righ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F19" sqref="F19"/>
    </sheetView>
  </sheetViews>
  <sheetFormatPr defaultRowHeight="15" x14ac:dyDescent="0.25"/>
  <cols>
    <col min="1" max="1" width="8.42578125" customWidth="1"/>
    <col min="2" max="2" width="3.5703125" customWidth="1"/>
    <col min="3" max="3" width="58.5703125" customWidth="1"/>
    <col min="4" max="4" width="12.28515625" customWidth="1"/>
    <col min="5" max="5" width="17.140625" customWidth="1"/>
    <col min="6" max="6" width="31.5703125" customWidth="1"/>
  </cols>
  <sheetData>
    <row r="2" spans="2:9" ht="15.75" thickBot="1" x14ac:dyDescent="0.3">
      <c r="C2" s="13"/>
      <c r="D2" s="13"/>
      <c r="E2" s="13"/>
    </row>
    <row r="3" spans="2:9" ht="51.75" customHeight="1" x14ac:dyDescent="0.25">
      <c r="B3" s="14" t="s">
        <v>11</v>
      </c>
      <c r="C3" s="15"/>
      <c r="D3" s="15"/>
      <c r="E3" s="15"/>
      <c r="F3" s="16"/>
      <c r="I3" s="12"/>
    </row>
    <row r="4" spans="2:9" ht="15.75" x14ac:dyDescent="0.25">
      <c r="B4" s="6">
        <v>1</v>
      </c>
      <c r="C4" s="3" t="s">
        <v>0</v>
      </c>
      <c r="D4" s="2" t="s">
        <v>1</v>
      </c>
      <c r="E4" s="2" t="s">
        <v>4</v>
      </c>
      <c r="F4" s="7" t="s">
        <v>9</v>
      </c>
    </row>
    <row r="5" spans="2:9" ht="15.75" x14ac:dyDescent="0.25">
      <c r="B5" s="6">
        <v>2</v>
      </c>
      <c r="C5" s="3" t="s">
        <v>2</v>
      </c>
      <c r="D5" s="2">
        <v>11</v>
      </c>
      <c r="E5" s="2">
        <v>26520</v>
      </c>
      <c r="F5" s="8">
        <f>D5*E5</f>
        <v>291720</v>
      </c>
    </row>
    <row r="6" spans="2:9" ht="15.75" x14ac:dyDescent="0.25">
      <c r="B6" s="6">
        <v>3</v>
      </c>
      <c r="C6" s="3" t="s">
        <v>3</v>
      </c>
      <c r="D6" s="2">
        <v>5</v>
      </c>
      <c r="E6" s="2">
        <v>12960</v>
      </c>
      <c r="F6" s="8">
        <f t="shared" ref="F6:F12" si="0">D6*E6</f>
        <v>64800</v>
      </c>
    </row>
    <row r="7" spans="2:9" ht="15.75" x14ac:dyDescent="0.25">
      <c r="B7" s="6">
        <v>4</v>
      </c>
      <c r="C7" s="4" t="s">
        <v>10</v>
      </c>
      <c r="D7" s="2">
        <v>1</v>
      </c>
      <c r="E7" s="2">
        <v>5480</v>
      </c>
      <c r="F7" s="8">
        <f t="shared" si="0"/>
        <v>5480</v>
      </c>
    </row>
    <row r="8" spans="2:9" ht="31.5" x14ac:dyDescent="0.25">
      <c r="B8" s="6">
        <v>5</v>
      </c>
      <c r="C8" s="4" t="s">
        <v>5</v>
      </c>
      <c r="D8" s="2">
        <v>11</v>
      </c>
      <c r="E8" s="2">
        <v>3710</v>
      </c>
      <c r="F8" s="8">
        <f t="shared" si="0"/>
        <v>40810</v>
      </c>
    </row>
    <row r="9" spans="2:9" ht="31.5" x14ac:dyDescent="0.25">
      <c r="B9" s="6">
        <v>6</v>
      </c>
      <c r="C9" s="4" t="s">
        <v>6</v>
      </c>
      <c r="D9" s="2">
        <v>5</v>
      </c>
      <c r="E9" s="2">
        <v>1800</v>
      </c>
      <c r="F9" s="8">
        <f t="shared" si="0"/>
        <v>9000</v>
      </c>
    </row>
    <row r="10" spans="2:9" ht="15.75" x14ac:dyDescent="0.25">
      <c r="B10" s="6">
        <v>7</v>
      </c>
      <c r="C10" s="3" t="s">
        <v>7</v>
      </c>
      <c r="D10" s="2">
        <v>1</v>
      </c>
      <c r="E10" s="2">
        <v>1200</v>
      </c>
      <c r="F10" s="8">
        <f t="shared" si="0"/>
        <v>1200</v>
      </c>
    </row>
    <row r="11" spans="2:9" ht="15.75" x14ac:dyDescent="0.25">
      <c r="B11" s="6">
        <v>8</v>
      </c>
      <c r="C11" s="3" t="s">
        <v>8</v>
      </c>
      <c r="D11" s="2">
        <v>1</v>
      </c>
      <c r="E11" s="2">
        <v>3500</v>
      </c>
      <c r="F11" s="8">
        <f t="shared" ref="F11" si="1">D11*E11</f>
        <v>3500</v>
      </c>
    </row>
    <row r="12" spans="2:9" ht="16.5" thickBot="1" x14ac:dyDescent="0.3">
      <c r="B12" s="9">
        <v>9</v>
      </c>
      <c r="C12" s="10" t="s">
        <v>12</v>
      </c>
      <c r="D12" s="11"/>
      <c r="E12" s="11"/>
      <c r="F12" s="17">
        <f>((SUM(F5:F11))/100)*20</f>
        <v>83302</v>
      </c>
    </row>
    <row r="13" spans="2:9" ht="16.5" thickBot="1" x14ac:dyDescent="0.3">
      <c r="B13" s="1"/>
      <c r="C13" s="1"/>
      <c r="D13" s="1"/>
      <c r="E13" s="1"/>
      <c r="F13" s="5">
        <f>SUM(F5:F12)</f>
        <v>499812</v>
      </c>
    </row>
  </sheetData>
  <mergeCells count="2">
    <mergeCell ref="C2:E2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Заміна вікон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2019-02-27T08:38:16Z</dcterms:modified>
</cp:coreProperties>
</file>