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acHD/Documents/OTHER/ГП2020/2) Дорога Дамба/"/>
    </mc:Choice>
  </mc:AlternateContent>
  <xr:revisionPtr revIDLastSave="0" documentId="10_ncr:8100000_{ABA0A964-F5C1-3344-8E76-603A1550F765}" xr6:coauthVersionLast="34" xr6:coauthVersionMax="34" xr10:uidLastSave="{00000000-0000-0000-0000-000000000000}"/>
  <bookViews>
    <workbookView xWindow="240" yWindow="460" windowWidth="25360" windowHeight="14500" xr2:uid="{00000000-000D-0000-FFFF-FFFF00000000}"/>
  </bookViews>
  <sheets>
    <sheet name="ГП-2020" sheetId="2" r:id="rId1"/>
  </sheets>
  <calcPr calcId="162913"/>
</workbook>
</file>

<file path=xl/calcChain.xml><?xml version="1.0" encoding="utf-8"?>
<calcChain xmlns="http://schemas.openxmlformats.org/spreadsheetml/2006/main">
  <c r="I18" i="2" l="1"/>
  <c r="G19" i="2"/>
  <c r="G15" i="2"/>
  <c r="I11" i="2" l="1"/>
  <c r="J10" i="2"/>
  <c r="J30" i="2" s="1"/>
</calcChain>
</file>

<file path=xl/sharedStrings.xml><?xml version="1.0" encoding="utf-8"?>
<sst xmlns="http://schemas.openxmlformats.org/spreadsheetml/2006/main" count="121" uniqueCount="50">
  <si>
    <t>№ п/п</t>
  </si>
  <si>
    <t>Найменування робіт</t>
  </si>
  <si>
    <t>Од. вим.</t>
  </si>
  <si>
    <t>Обсяг матеріалів</t>
  </si>
  <si>
    <t>Вартість матеріалів, грн., з ПДВ</t>
  </si>
  <si>
    <t>Загальна вартість робіт та матеріалів, грн., з ПДВ</t>
  </si>
  <si>
    <t>за од.вим.</t>
  </si>
  <si>
    <t>всього</t>
  </si>
  <si>
    <t>Вартість робіт, грн., з ПДВ</t>
  </si>
  <si>
    <t>за од. вим.</t>
  </si>
  <si>
    <t>-</t>
  </si>
  <si>
    <t>Автор проекту: Пантус М.В.</t>
  </si>
  <si>
    <t>ВСЬОГО:</t>
  </si>
  <si>
    <t>ПРОЕКТ</t>
  </si>
  <si>
    <t>термін реалізації - 3 місяця</t>
  </si>
  <si>
    <t>Обсяг
робіт</t>
  </si>
  <si>
    <t>проект</t>
  </si>
  <si>
    <t>Підготовчі роботи на об'єкті</t>
  </si>
  <si>
    <t>Примітка</t>
  </si>
  <si>
    <t>т</t>
  </si>
  <si>
    <t>Укладання асфальтобетонного покриття</t>
  </si>
  <si>
    <t>Асфальт марки Б тип 10</t>
  </si>
  <si>
    <t>Створення  проекту виробництва робіт (ПВР)</t>
  </si>
  <si>
    <t>Розливання в`яжуючих матеріалів</t>
  </si>
  <si>
    <t>Вивіз та складування будівельного сміття</t>
  </si>
  <si>
    <t>Резерв на випадок непердбачених витрат</t>
  </si>
  <si>
    <t xml:space="preserve">   капітального ремнту дороги на масиві Новобіличи в Святошинському районі м. Києва</t>
  </si>
  <si>
    <t>Щебінь фракції 20-40 та 10-20</t>
  </si>
  <si>
    <t>Нанесення дорожньої розмітки</t>
  </si>
  <si>
    <t>м2</t>
  </si>
  <si>
    <t>пог.м</t>
  </si>
  <si>
    <t>Встановлення дорожніх знаков</t>
  </si>
  <si>
    <t>шт</t>
  </si>
  <si>
    <t>Встановлення бордюрів</t>
  </si>
  <si>
    <t>Дорожні стандартні
1000х150х300</t>
  </si>
  <si>
    <t>Влаштування узбіччя дороги</t>
  </si>
  <si>
    <t>Бетонні суміші  та інші матеріали для влаштування основи під бордюри</t>
  </si>
  <si>
    <t>Асфалтобетоні суміші дорожні</t>
  </si>
  <si>
    <t>Встановлення системи освітлення</t>
  </si>
  <si>
    <t>Вивіз за межи до 30 км</t>
  </si>
  <si>
    <t>Влаштування профілю основ з щебеневих</t>
  </si>
  <si>
    <t>Електротехнічні роботи</t>
  </si>
  <si>
    <t>Транспортні послуги доставки щебню</t>
  </si>
  <si>
    <t>Транспортні послуги доставки асфальту</t>
  </si>
  <si>
    <t>Включаючи встановлення</t>
  </si>
  <si>
    <t>Громадський бюджет 2020 р.</t>
  </si>
  <si>
    <t>Заробітна плата працівникам за  роботи</t>
  </si>
  <si>
    <t>Очищення території, підрізка кущів, 
очищення берега, тощо</t>
  </si>
  <si>
    <t>За допомгою гудронатора</t>
  </si>
  <si>
    <t>Термін виконання  не більше 1 місяця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</si>
</sst>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C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indexed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Font="1"/>
    <xf numFmtId="0" fontId="4" fillId="0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wrapText="1"/>
    </xf>
    <xf numFmtId="4" fontId="11" fillId="2" borderId="3" xfId="1" applyNumberFormat="1" applyFont="1" applyFill="1" applyBorder="1" applyAlignment="1">
      <alignment horizontal="center" vertical="center"/>
    </xf>
    <xf numFmtId="4" fontId="10" fillId="2" borderId="3" xfId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 wrapText="1"/>
    </xf>
    <xf numFmtId="4" fontId="4" fillId="0" borderId="3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12" fillId="2" borderId="3" xfId="1" applyNumberFormat="1" applyFont="1" applyFill="1" applyBorder="1" applyAlignment="1">
      <alignment horizontal="center" vertical="center"/>
    </xf>
    <xf numFmtId="4" fontId="6" fillId="0" borderId="3" xfId="1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center" vertical="center"/>
    </xf>
    <xf numFmtId="4" fontId="11" fillId="0" borderId="3" xfId="1" applyNumberFormat="1" applyFont="1" applyFill="1" applyBorder="1" applyAlignment="1">
      <alignment horizontal="center" vertical="center"/>
    </xf>
    <xf numFmtId="4" fontId="8" fillId="0" borderId="3" xfId="1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 wrapText="1"/>
    </xf>
    <xf numFmtId="4" fontId="8" fillId="2" borderId="3" xfId="1" applyNumberFormat="1" applyFont="1" applyFill="1" applyBorder="1" applyAlignment="1">
      <alignment horizontal="center" vertical="center"/>
    </xf>
    <xf numFmtId="4" fontId="10" fillId="3" borderId="3" xfId="1" applyNumberFormat="1" applyFont="1" applyFill="1" applyBorder="1" applyAlignment="1">
      <alignment horizontal="center" vertical="center"/>
    </xf>
    <xf numFmtId="4" fontId="9" fillId="3" borderId="3" xfId="1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0" applyFont="1" applyBorder="1"/>
    <xf numFmtId="3" fontId="10" fillId="2" borderId="3" xfId="1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4" fontId="7" fillId="2" borderId="7" xfId="1" applyNumberFormat="1" applyFont="1" applyFill="1" applyBorder="1" applyAlignment="1">
      <alignment horizontal="center" vertical="center"/>
    </xf>
    <xf numFmtId="4" fontId="10" fillId="2" borderId="7" xfId="0" applyNumberFormat="1" applyFont="1" applyFill="1" applyBorder="1" applyAlignment="1">
      <alignment horizontal="center" vertical="center"/>
    </xf>
    <xf numFmtId="4" fontId="10" fillId="2" borderId="7" xfId="1" applyNumberFormat="1" applyFont="1" applyFill="1" applyBorder="1" applyAlignment="1">
      <alignment horizontal="center" vertical="center"/>
    </xf>
    <xf numFmtId="4" fontId="12" fillId="2" borderId="7" xfId="1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 wrapText="1"/>
    </xf>
    <xf numFmtId="4" fontId="7" fillId="2" borderId="3" xfId="1" applyNumberFormat="1" applyFont="1" applyFill="1" applyBorder="1" applyAlignment="1">
      <alignment horizontal="center" vertical="center" wrapText="1"/>
    </xf>
    <xf numFmtId="4" fontId="9" fillId="3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vertical="top" wrapText="1"/>
    </xf>
    <xf numFmtId="0" fontId="14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4" fontId="9" fillId="3" borderId="6" xfId="1" applyNumberFormat="1" applyFont="1" applyFill="1" applyBorder="1" applyAlignment="1">
      <alignment horizontal="center" vertical="center" wrapText="1"/>
    </xf>
    <xf numFmtId="4" fontId="9" fillId="3" borderId="7" xfId="1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4" fontId="10" fillId="3" borderId="2" xfId="1" applyNumberFormat="1" applyFont="1" applyFill="1" applyBorder="1" applyAlignment="1">
      <alignment horizontal="center" vertical="center" wrapText="1"/>
    </xf>
    <xf numFmtId="4" fontId="10" fillId="3" borderId="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topLeftCell="B1" zoomScale="109" zoomScaleNormal="85" workbookViewId="0">
      <selection activeCell="K7" sqref="K7"/>
    </sheetView>
  </sheetViews>
  <sheetFormatPr baseColWidth="10" defaultColWidth="8.83203125" defaultRowHeight="15"/>
  <cols>
    <col min="1" max="1" width="6.33203125" customWidth="1"/>
    <col min="2" max="2" width="46.6640625" customWidth="1"/>
    <col min="3" max="3" width="9.1640625" customWidth="1"/>
    <col min="4" max="4" width="10.33203125" customWidth="1"/>
    <col min="5" max="5" width="10" customWidth="1"/>
    <col min="6" max="6" width="11.83203125" customWidth="1"/>
    <col min="7" max="7" width="18.6640625" customWidth="1"/>
    <col min="8" max="8" width="11.5" customWidth="1"/>
    <col min="9" max="9" width="16.33203125" style="6" customWidth="1"/>
    <col min="10" max="10" width="25.33203125" customWidth="1"/>
    <col min="11" max="11" width="39.33203125" customWidth="1"/>
  </cols>
  <sheetData>
    <row r="1" spans="1:11" ht="15" customHeight="1">
      <c r="A1" s="48"/>
      <c r="B1" s="48"/>
      <c r="C1" s="48"/>
      <c r="D1" s="48"/>
      <c r="E1" s="48"/>
      <c r="F1" s="48"/>
      <c r="G1" s="48"/>
      <c r="H1" s="48"/>
      <c r="I1" s="48"/>
      <c r="J1" s="48"/>
      <c r="K1" s="33"/>
    </row>
    <row r="2" spans="1:11" ht="16">
      <c r="A2" s="50" t="s">
        <v>45</v>
      </c>
      <c r="B2" s="50"/>
      <c r="C2" s="50"/>
      <c r="D2" s="50"/>
      <c r="E2" s="51"/>
      <c r="F2" s="51"/>
      <c r="G2" s="51"/>
      <c r="H2" s="51"/>
      <c r="I2" s="51"/>
    </row>
    <row r="3" spans="1:11" ht="16">
      <c r="A3" s="52" t="s">
        <v>11</v>
      </c>
      <c r="B3" s="52"/>
      <c r="C3" s="52"/>
      <c r="D3" s="52"/>
      <c r="E3" s="52"/>
      <c r="F3" s="52"/>
      <c r="G3" s="52"/>
      <c r="H3" s="1"/>
      <c r="I3" s="1"/>
    </row>
    <row r="4" spans="1:11">
      <c r="A4" s="49"/>
      <c r="B4" s="49"/>
      <c r="C4" s="49"/>
      <c r="D4" s="49"/>
      <c r="E4" s="49"/>
      <c r="F4" s="2"/>
      <c r="G4" s="2"/>
      <c r="H4" s="1"/>
      <c r="I4" s="1"/>
    </row>
    <row r="5" spans="1:11" ht="21" customHeight="1">
      <c r="A5" s="54" t="s">
        <v>13</v>
      </c>
      <c r="B5" s="54"/>
      <c r="C5" s="54"/>
      <c r="D5" s="54"/>
      <c r="E5" s="54"/>
      <c r="F5" s="54"/>
      <c r="G5" s="54"/>
      <c r="H5" s="54"/>
      <c r="I5" s="54"/>
      <c r="J5" s="54"/>
      <c r="K5" s="34"/>
    </row>
    <row r="6" spans="1:11" ht="24" customHeight="1">
      <c r="A6" s="55" t="s">
        <v>26</v>
      </c>
      <c r="B6" s="55"/>
      <c r="C6" s="55"/>
      <c r="D6" s="55"/>
      <c r="E6" s="55"/>
      <c r="F6" s="55"/>
      <c r="G6" s="55"/>
      <c r="H6" s="55"/>
      <c r="I6" s="55"/>
      <c r="J6" s="55"/>
      <c r="K6" s="35"/>
    </row>
    <row r="7" spans="1:11" ht="28.5" customHeight="1" thickBot="1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35"/>
    </row>
    <row r="8" spans="1:11" ht="16">
      <c r="A8" s="60" t="s">
        <v>0</v>
      </c>
      <c r="B8" s="62" t="s">
        <v>1</v>
      </c>
      <c r="C8" s="64" t="s">
        <v>2</v>
      </c>
      <c r="D8" s="66" t="s">
        <v>15</v>
      </c>
      <c r="E8" s="57" t="s">
        <v>3</v>
      </c>
      <c r="F8" s="57" t="s">
        <v>4</v>
      </c>
      <c r="G8" s="57"/>
      <c r="H8" s="57" t="s">
        <v>8</v>
      </c>
      <c r="I8" s="57"/>
      <c r="J8" s="58" t="s">
        <v>5</v>
      </c>
      <c r="K8" s="47" t="s">
        <v>18</v>
      </c>
    </row>
    <row r="9" spans="1:11" ht="16">
      <c r="A9" s="61"/>
      <c r="B9" s="63"/>
      <c r="C9" s="65"/>
      <c r="D9" s="67"/>
      <c r="E9" s="47"/>
      <c r="F9" s="31" t="s">
        <v>6</v>
      </c>
      <c r="G9" s="32" t="s">
        <v>7</v>
      </c>
      <c r="H9" s="31" t="s">
        <v>9</v>
      </c>
      <c r="I9" s="32" t="s">
        <v>7</v>
      </c>
      <c r="J9" s="59"/>
      <c r="K9" s="47"/>
    </row>
    <row r="10" spans="1:11" ht="34" customHeight="1">
      <c r="A10" s="7">
        <v>1</v>
      </c>
      <c r="B10" s="8" t="s">
        <v>22</v>
      </c>
      <c r="C10" s="13" t="s">
        <v>16</v>
      </c>
      <c r="D10" s="39">
        <v>1</v>
      </c>
      <c r="E10" s="10" t="s">
        <v>10</v>
      </c>
      <c r="F10" s="9" t="s">
        <v>10</v>
      </c>
      <c r="G10" s="10" t="s">
        <v>10</v>
      </c>
      <c r="H10" s="14">
        <v>25000</v>
      </c>
      <c r="I10" s="14">
        <v>25000</v>
      </c>
      <c r="J10" s="41">
        <f>I10</f>
        <v>25000</v>
      </c>
      <c r="K10" s="14" t="s">
        <v>49</v>
      </c>
    </row>
    <row r="11" spans="1:11" ht="39" customHeight="1">
      <c r="A11" s="7">
        <v>2</v>
      </c>
      <c r="B11" s="8" t="s">
        <v>17</v>
      </c>
      <c r="C11" s="13" t="s">
        <v>29</v>
      </c>
      <c r="D11" s="10">
        <v>2000</v>
      </c>
      <c r="E11" s="10" t="s">
        <v>10</v>
      </c>
      <c r="F11" s="9" t="s">
        <v>10</v>
      </c>
      <c r="G11" s="10" t="s">
        <v>10</v>
      </c>
      <c r="H11" s="14">
        <v>37.5</v>
      </c>
      <c r="I11" s="14">
        <f>H11*D11</f>
        <v>75000</v>
      </c>
      <c r="J11" s="41">
        <v>75000</v>
      </c>
      <c r="K11" s="46" t="s">
        <v>47</v>
      </c>
    </row>
    <row r="12" spans="1:11" ht="25" customHeight="1">
      <c r="A12" s="11">
        <v>3</v>
      </c>
      <c r="B12" s="8" t="s">
        <v>24</v>
      </c>
      <c r="C12" s="11" t="s">
        <v>19</v>
      </c>
      <c r="D12" s="12">
        <v>150</v>
      </c>
      <c r="E12" s="12" t="s">
        <v>10</v>
      </c>
      <c r="F12" s="12" t="s">
        <v>10</v>
      </c>
      <c r="G12" s="10" t="s">
        <v>10</v>
      </c>
      <c r="H12" s="14">
        <v>113.33</v>
      </c>
      <c r="I12" s="12">
        <v>17000</v>
      </c>
      <c r="J12" s="42">
        <v>17000</v>
      </c>
      <c r="K12" s="12" t="s">
        <v>39</v>
      </c>
    </row>
    <row r="13" spans="1:11" ht="16">
      <c r="A13" s="11">
        <v>4</v>
      </c>
      <c r="B13" s="8" t="s">
        <v>35</v>
      </c>
      <c r="C13" s="11" t="s">
        <v>30</v>
      </c>
      <c r="D13" s="12">
        <v>1000</v>
      </c>
      <c r="E13" s="12" t="s">
        <v>10</v>
      </c>
      <c r="F13" s="12" t="s">
        <v>10</v>
      </c>
      <c r="G13" s="10" t="s">
        <v>10</v>
      </c>
      <c r="H13" s="14">
        <v>150</v>
      </c>
      <c r="I13" s="12">
        <v>150000</v>
      </c>
      <c r="J13" s="42">
        <v>150000</v>
      </c>
      <c r="K13" s="45"/>
    </row>
    <row r="14" spans="1:11" ht="16">
      <c r="A14" s="11">
        <v>6</v>
      </c>
      <c r="B14" s="8" t="s">
        <v>46</v>
      </c>
      <c r="C14" s="11" t="s">
        <v>29</v>
      </c>
      <c r="D14" s="12">
        <v>2000</v>
      </c>
      <c r="E14" s="12" t="s">
        <v>10</v>
      </c>
      <c r="F14" s="12" t="s">
        <v>10</v>
      </c>
      <c r="G14" s="10" t="s">
        <v>10</v>
      </c>
      <c r="H14" s="14">
        <v>125</v>
      </c>
      <c r="I14" s="12">
        <v>350000</v>
      </c>
      <c r="J14" s="42">
        <v>350000</v>
      </c>
      <c r="K14" s="45"/>
    </row>
    <row r="15" spans="1:11" ht="16">
      <c r="A15" s="11">
        <v>7</v>
      </c>
      <c r="B15" s="8" t="s">
        <v>37</v>
      </c>
      <c r="C15" s="11" t="s">
        <v>19</v>
      </c>
      <c r="D15" s="12" t="s">
        <v>10</v>
      </c>
      <c r="E15" s="12">
        <v>400</v>
      </c>
      <c r="F15" s="12">
        <v>1900</v>
      </c>
      <c r="G15" s="10">
        <f>F15*E15</f>
        <v>760000</v>
      </c>
      <c r="H15" s="14" t="s">
        <v>10</v>
      </c>
      <c r="I15" s="12" t="s">
        <v>10</v>
      </c>
      <c r="J15" s="42">
        <v>760000</v>
      </c>
      <c r="K15" s="12" t="s">
        <v>21</v>
      </c>
    </row>
    <row r="16" spans="1:11" ht="16">
      <c r="A16" s="11">
        <v>8</v>
      </c>
      <c r="B16" s="8" t="s">
        <v>20</v>
      </c>
      <c r="C16" s="13" t="s">
        <v>29</v>
      </c>
      <c r="D16" s="10">
        <v>2000</v>
      </c>
      <c r="E16" s="12" t="s">
        <v>10</v>
      </c>
      <c r="F16" s="12" t="s">
        <v>10</v>
      </c>
      <c r="G16" s="10"/>
      <c r="H16" s="14"/>
      <c r="I16" s="12">
        <v>400000</v>
      </c>
      <c r="J16" s="42">
        <v>400000</v>
      </c>
      <c r="K16" s="12"/>
    </row>
    <row r="17" spans="1:11" ht="16">
      <c r="A17" s="11">
        <v>9</v>
      </c>
      <c r="B17" s="8" t="s">
        <v>23</v>
      </c>
      <c r="C17" s="11" t="s">
        <v>19</v>
      </c>
      <c r="D17" s="12" t="s">
        <v>10</v>
      </c>
      <c r="E17" s="12">
        <v>2</v>
      </c>
      <c r="F17" s="12"/>
      <c r="G17" s="10"/>
      <c r="H17" s="14"/>
      <c r="I17" s="12"/>
      <c r="J17" s="42">
        <v>15000</v>
      </c>
      <c r="K17" s="12" t="s">
        <v>48</v>
      </c>
    </row>
    <row r="18" spans="1:11" ht="16">
      <c r="A18" s="11">
        <v>10</v>
      </c>
      <c r="B18" s="8" t="s">
        <v>40</v>
      </c>
      <c r="C18" s="11" t="s">
        <v>29</v>
      </c>
      <c r="D18" s="12">
        <v>2000</v>
      </c>
      <c r="E18" s="12" t="s">
        <v>10</v>
      </c>
      <c r="F18" s="12" t="s">
        <v>10</v>
      </c>
      <c r="G18" s="10" t="s">
        <v>10</v>
      </c>
      <c r="H18" s="14">
        <v>75</v>
      </c>
      <c r="I18" s="12">
        <f>H18*D18</f>
        <v>150000</v>
      </c>
      <c r="J18" s="42">
        <v>150000</v>
      </c>
      <c r="K18" s="12"/>
    </row>
    <row r="19" spans="1:11" ht="16">
      <c r="A19" s="11">
        <v>11</v>
      </c>
      <c r="B19" s="8" t="s">
        <v>27</v>
      </c>
      <c r="C19" s="11" t="s">
        <v>19</v>
      </c>
      <c r="D19" s="12" t="s">
        <v>10</v>
      </c>
      <c r="E19" s="12">
        <v>200</v>
      </c>
      <c r="F19" s="12">
        <v>200</v>
      </c>
      <c r="G19" s="10">
        <f>F19*E19</f>
        <v>40000</v>
      </c>
      <c r="H19" s="14" t="s">
        <v>10</v>
      </c>
      <c r="I19" s="12" t="s">
        <v>10</v>
      </c>
      <c r="J19" s="42">
        <v>40000</v>
      </c>
      <c r="K19" s="12"/>
    </row>
    <row r="20" spans="1:11" ht="16">
      <c r="A20" s="11">
        <v>12</v>
      </c>
      <c r="B20" s="8" t="s">
        <v>42</v>
      </c>
      <c r="C20" s="11" t="s">
        <v>19</v>
      </c>
      <c r="D20" s="12" t="s">
        <v>10</v>
      </c>
      <c r="E20" s="12">
        <v>200</v>
      </c>
      <c r="F20" s="12" t="s">
        <v>10</v>
      </c>
      <c r="G20" s="10" t="s">
        <v>10</v>
      </c>
      <c r="H20" s="14">
        <v>1000</v>
      </c>
      <c r="I20" s="12">
        <v>20000</v>
      </c>
      <c r="J20" s="42">
        <v>20000</v>
      </c>
      <c r="K20" s="12"/>
    </row>
    <row r="21" spans="1:11" ht="16">
      <c r="A21" s="11">
        <v>13</v>
      </c>
      <c r="B21" s="8" t="s">
        <v>43</v>
      </c>
      <c r="C21" s="11" t="s">
        <v>19</v>
      </c>
      <c r="D21" s="12"/>
      <c r="E21" s="12">
        <v>400</v>
      </c>
      <c r="F21" s="12" t="s">
        <v>10</v>
      </c>
      <c r="G21" s="10" t="s">
        <v>10</v>
      </c>
      <c r="H21" s="14">
        <v>30</v>
      </c>
      <c r="I21" s="12">
        <v>12000</v>
      </c>
      <c r="J21" s="42">
        <v>35000</v>
      </c>
      <c r="K21" s="12"/>
    </row>
    <row r="22" spans="1:11" ht="32">
      <c r="A22" s="11">
        <v>14</v>
      </c>
      <c r="B22" s="8" t="s">
        <v>36</v>
      </c>
      <c r="C22" s="11" t="s">
        <v>30</v>
      </c>
      <c r="D22" s="12">
        <v>1000</v>
      </c>
      <c r="E22" s="12" t="s">
        <v>10</v>
      </c>
      <c r="F22" s="12" t="s">
        <v>10</v>
      </c>
      <c r="G22" s="10" t="s">
        <v>10</v>
      </c>
      <c r="H22" s="14">
        <v>50</v>
      </c>
      <c r="I22" s="12">
        <v>50000</v>
      </c>
      <c r="J22" s="42">
        <v>50000</v>
      </c>
      <c r="K22" s="12"/>
    </row>
    <row r="23" spans="1:11" ht="32">
      <c r="A23" s="11">
        <v>15</v>
      </c>
      <c r="B23" s="8" t="s">
        <v>33</v>
      </c>
      <c r="C23" s="11" t="s">
        <v>32</v>
      </c>
      <c r="D23" s="12" t="s">
        <v>10</v>
      </c>
      <c r="E23" s="12">
        <v>500</v>
      </c>
      <c r="F23" s="12">
        <v>160</v>
      </c>
      <c r="G23" s="10">
        <v>80000</v>
      </c>
      <c r="H23" s="14" t="s">
        <v>10</v>
      </c>
      <c r="I23" s="12" t="s">
        <v>10</v>
      </c>
      <c r="J23" s="42">
        <v>80000</v>
      </c>
      <c r="K23" s="45" t="s">
        <v>34</v>
      </c>
    </row>
    <row r="24" spans="1:11" ht="16">
      <c r="A24" s="11">
        <v>16</v>
      </c>
      <c r="B24" s="8" t="s">
        <v>31</v>
      </c>
      <c r="C24" s="11" t="s">
        <v>32</v>
      </c>
      <c r="D24" s="12">
        <v>4</v>
      </c>
      <c r="E24" s="12" t="s">
        <v>10</v>
      </c>
      <c r="F24" s="12" t="s">
        <v>10</v>
      </c>
      <c r="G24" s="10" t="s">
        <v>10</v>
      </c>
      <c r="H24" s="14">
        <v>600</v>
      </c>
      <c r="I24" s="12">
        <v>2400</v>
      </c>
      <c r="J24" s="42">
        <v>2400</v>
      </c>
      <c r="K24" s="12"/>
    </row>
    <row r="25" spans="1:11" ht="16">
      <c r="A25" s="11">
        <v>17</v>
      </c>
      <c r="B25" s="8" t="s">
        <v>28</v>
      </c>
      <c r="C25" s="11" t="s">
        <v>30</v>
      </c>
      <c r="D25" s="12">
        <v>1000</v>
      </c>
      <c r="E25" s="12" t="s">
        <v>10</v>
      </c>
      <c r="F25" s="12" t="s">
        <v>10</v>
      </c>
      <c r="G25" s="10" t="s">
        <v>10</v>
      </c>
      <c r="H25" s="14">
        <v>14</v>
      </c>
      <c r="I25" s="12">
        <v>14000</v>
      </c>
      <c r="J25" s="42">
        <v>14000</v>
      </c>
      <c r="K25" s="12"/>
    </row>
    <row r="26" spans="1:11" ht="16">
      <c r="A26" s="11">
        <v>18</v>
      </c>
      <c r="B26" s="8" t="s">
        <v>38</v>
      </c>
      <c r="C26" s="11" t="s">
        <v>32</v>
      </c>
      <c r="D26" s="12">
        <v>10</v>
      </c>
      <c r="E26" s="12" t="s">
        <v>10</v>
      </c>
      <c r="F26" s="12">
        <v>25000</v>
      </c>
      <c r="G26" s="10">
        <v>250000</v>
      </c>
      <c r="H26" s="14">
        <v>10000</v>
      </c>
      <c r="I26" s="12">
        <v>100000</v>
      </c>
      <c r="J26" s="42">
        <v>350000</v>
      </c>
      <c r="K26" s="12" t="s">
        <v>44</v>
      </c>
    </row>
    <row r="27" spans="1:11" ht="16">
      <c r="A27" s="11">
        <v>19</v>
      </c>
      <c r="B27" s="8" t="s">
        <v>41</v>
      </c>
      <c r="C27" s="11" t="s">
        <v>10</v>
      </c>
      <c r="D27" s="12" t="s">
        <v>10</v>
      </c>
      <c r="E27" s="12" t="s">
        <v>10</v>
      </c>
      <c r="F27" s="12" t="s">
        <v>10</v>
      </c>
      <c r="G27" s="10" t="s">
        <v>10</v>
      </c>
      <c r="H27" s="14" t="s">
        <v>10</v>
      </c>
      <c r="I27" s="12" t="s">
        <v>10</v>
      </c>
      <c r="J27" s="42">
        <v>50000</v>
      </c>
      <c r="K27" s="12"/>
    </row>
    <row r="28" spans="1:11" ht="16">
      <c r="A28" s="11">
        <v>20</v>
      </c>
      <c r="B28" s="8" t="s">
        <v>25</v>
      </c>
      <c r="C28" s="11" t="s">
        <v>10</v>
      </c>
      <c r="D28" s="12" t="s">
        <v>10</v>
      </c>
      <c r="E28" s="12" t="s">
        <v>10</v>
      </c>
      <c r="F28" s="12" t="s">
        <v>10</v>
      </c>
      <c r="G28" s="10" t="s">
        <v>10</v>
      </c>
      <c r="H28" s="14" t="s">
        <v>10</v>
      </c>
      <c r="I28" s="12" t="s">
        <v>10</v>
      </c>
      <c r="J28" s="42">
        <v>150000</v>
      </c>
      <c r="K28" s="12"/>
    </row>
    <row r="29" spans="1:11" ht="16">
      <c r="A29" s="40"/>
      <c r="B29" s="24"/>
      <c r="C29" s="25"/>
      <c r="D29" s="26"/>
      <c r="E29" s="26"/>
      <c r="F29" s="27"/>
      <c r="G29" s="27"/>
      <c r="H29" s="28"/>
      <c r="I29" s="16"/>
      <c r="J29" s="43"/>
      <c r="K29" s="10"/>
    </row>
    <row r="30" spans="1:11" ht="16">
      <c r="A30" s="7"/>
      <c r="B30" s="29" t="s">
        <v>12</v>
      </c>
      <c r="C30" s="11"/>
      <c r="D30" s="10"/>
      <c r="E30" s="10"/>
      <c r="F30" s="9"/>
      <c r="G30" s="9"/>
      <c r="H30" s="30"/>
      <c r="I30" s="15"/>
      <c r="J30" s="44">
        <f>SUM(J10:J29)</f>
        <v>2733400</v>
      </c>
      <c r="K30" s="21"/>
    </row>
    <row r="31" spans="1:11" ht="16">
      <c r="A31" s="17"/>
      <c r="B31" s="18"/>
      <c r="C31" s="4"/>
      <c r="D31" s="19"/>
      <c r="E31" s="19"/>
      <c r="F31" s="20"/>
      <c r="G31" s="20"/>
      <c r="H31" s="22"/>
      <c r="I31" s="20"/>
      <c r="J31" s="44"/>
      <c r="K31" s="21"/>
    </row>
    <row r="32" spans="1:11" ht="16">
      <c r="A32" s="3"/>
      <c r="B32" s="36"/>
      <c r="C32" s="3"/>
      <c r="D32" s="3"/>
      <c r="E32" s="3"/>
      <c r="F32" s="3"/>
      <c r="G32" s="3"/>
      <c r="H32" s="3"/>
      <c r="I32" s="5"/>
      <c r="J32" s="23"/>
      <c r="K32" s="23"/>
    </row>
    <row r="33" spans="2:8">
      <c r="B33" s="37"/>
    </row>
    <row r="34" spans="2:8">
      <c r="B34" s="37"/>
    </row>
    <row r="35" spans="2:8" ht="16">
      <c r="B35" s="38"/>
      <c r="G35" s="53"/>
      <c r="H35" s="53"/>
    </row>
  </sheetData>
  <mergeCells count="18">
    <mergeCell ref="G35:H35"/>
    <mergeCell ref="A5:J5"/>
    <mergeCell ref="A6:J6"/>
    <mergeCell ref="A7:J7"/>
    <mergeCell ref="H8:I8"/>
    <mergeCell ref="J8:J9"/>
    <mergeCell ref="A8:A9"/>
    <mergeCell ref="B8:B9"/>
    <mergeCell ref="C8:C9"/>
    <mergeCell ref="D8:D9"/>
    <mergeCell ref="E8:E9"/>
    <mergeCell ref="F8:G8"/>
    <mergeCell ref="K8:K9"/>
    <mergeCell ref="A1:J1"/>
    <mergeCell ref="A4:E4"/>
    <mergeCell ref="A2:D2"/>
    <mergeCell ref="E2:I2"/>
    <mergeCell ref="A3:G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ABU</dc:creator>
  <cp:lastModifiedBy>Microsoft Office User</cp:lastModifiedBy>
  <cp:lastPrinted>2019-02-25T09:42:34Z</cp:lastPrinted>
  <dcterms:created xsi:type="dcterms:W3CDTF">2018-08-07T08:49:28Z</dcterms:created>
  <dcterms:modified xsi:type="dcterms:W3CDTF">2019-02-25T09:56:34Z</dcterms:modified>
</cp:coreProperties>
</file>