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2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6" i="1" l="1"/>
  <c r="D34" i="1" l="1"/>
  <c r="D108" i="1" l="1"/>
  <c r="D110" i="1" s="1"/>
  <c r="D104" i="1"/>
  <c r="D103" i="1"/>
  <c r="D102" i="1"/>
  <c r="D101" i="1"/>
  <c r="D100" i="1"/>
  <c r="D99" i="1"/>
  <c r="D98" i="1"/>
  <c r="D96" i="1"/>
  <c r="D95" i="1"/>
  <c r="D94" i="1"/>
  <c r="D90" i="1"/>
  <c r="D89" i="1"/>
  <c r="D88" i="1"/>
  <c r="D87" i="1"/>
  <c r="D85" i="1"/>
  <c r="D84" i="1"/>
  <c r="D83" i="1"/>
  <c r="D81" i="1"/>
  <c r="D80" i="1"/>
  <c r="D79" i="1"/>
  <c r="D78" i="1"/>
  <c r="D77" i="1"/>
  <c r="D76" i="1"/>
  <c r="D75" i="1"/>
  <c r="D74" i="1"/>
  <c r="D73" i="1"/>
  <c r="D72" i="1"/>
  <c r="D71" i="1"/>
  <c r="D70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38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5" i="1"/>
  <c r="D14" i="1"/>
  <c r="D13" i="1"/>
  <c r="D12" i="1"/>
  <c r="D7" i="1"/>
  <c r="D6" i="1"/>
  <c r="D5" i="1"/>
  <c r="D4" i="1"/>
  <c r="D105" i="1" l="1"/>
  <c r="D91" i="1"/>
  <c r="D39" i="1"/>
  <c r="D17" i="1"/>
  <c r="D115" i="1" s="1"/>
  <c r="D8" i="1"/>
  <c r="D117" i="1" l="1"/>
  <c r="D118" i="1" s="1"/>
</calcChain>
</file>

<file path=xl/sharedStrings.xml><?xml version="1.0" encoding="utf-8"?>
<sst xmlns="http://schemas.openxmlformats.org/spreadsheetml/2006/main" count="119" uniqueCount="101">
  <si>
    <t>Навчальні колекції</t>
  </si>
  <si>
    <t>Штук на одну школу</t>
  </si>
  <si>
    <t>Ціна за одиницю</t>
  </si>
  <si>
    <t>Сума грн.</t>
  </si>
  <si>
    <t>Мультимедійне обладнання</t>
  </si>
  <si>
    <t>Загальна сума, грн</t>
  </si>
  <si>
    <t>Додаткові витрати (20%) від загальної суми, грн</t>
  </si>
  <si>
    <t>РАЗОМ (грн):</t>
  </si>
  <si>
    <t>Вологі препарати та біопласти (біологічні об'єкти в прозорому пластику)</t>
  </si>
  <si>
    <t>Риба (зовнішня та внутрішня будова, в прозорому пластику)</t>
  </si>
  <si>
    <t>Внутрішня будова жаби (в прозорому пластику)</t>
  </si>
  <si>
    <t>Ящірка (зовнішня та внутрішня будова, в прозорому пластику)</t>
  </si>
  <si>
    <t>Паразитичні черви. Аскариди (самка та самець, в прозорому пластику)</t>
  </si>
  <si>
    <t>Мікропрепарати</t>
  </si>
  <si>
    <t>Набір мікропрепаратів "Загальна біологія"</t>
  </si>
  <si>
    <t>Набір мікропрепаратів "Біологія 10-11 класи"</t>
  </si>
  <si>
    <t>Мікропрепарати "Гриби"</t>
  </si>
  <si>
    <t>Мікропрепарати "Зоологія"</t>
  </si>
  <si>
    <t>Мікропрепарати "Анатомія"</t>
  </si>
  <si>
    <t xml:space="preserve">"Ботаніка" Мікропрепарати </t>
  </si>
  <si>
    <t>Гербарії</t>
  </si>
  <si>
    <t>Колекція "Ароморфози у рослин "</t>
  </si>
  <si>
    <t>Колекція "Ідіоадаптація у рослин "</t>
  </si>
  <si>
    <t>Колекція "Типи кореневих систем"</t>
  </si>
  <si>
    <t>Колекція " Різноманітність пагонів"</t>
  </si>
  <si>
    <t>Колекція "Різноманітність листків"</t>
  </si>
  <si>
    <t>Колекція "Різноманітність квіток"</t>
  </si>
  <si>
    <t>Колекція " насіння і плоди " тема 1 "Соковиті плоди"</t>
  </si>
  <si>
    <t>Колекція " насіння і плоди " тема 2 "Сухі плоди"</t>
  </si>
  <si>
    <t>Гербарій "Морфологія рослин "</t>
  </si>
  <si>
    <t>Колекція " насіння і плоди " тема 3 "Шишки Голонасінних"</t>
  </si>
  <si>
    <t>Колекція " насіння і плоди " тема 4 "Розповсюдження плодів"</t>
  </si>
  <si>
    <t xml:space="preserve">Колекція " насіння і плоди " тема 4 </t>
  </si>
  <si>
    <t>Колекція " Лишайники "</t>
  </si>
  <si>
    <t>Колекція "Розвиток комах з повним перетворенням" (Шовкопряд) (в прозорому пластику)</t>
  </si>
  <si>
    <t>Об'ємні моделі</t>
  </si>
  <si>
    <t>Гриби їстівні та отруйні (22 планшети, ПВХ, А4)</t>
  </si>
  <si>
    <t>Модель "Будова стебла"</t>
  </si>
  <si>
    <t>Модель "Будова листка"</t>
  </si>
  <si>
    <t>Поздовжній розтин кореня</t>
  </si>
  <si>
    <t>Модель "Інфузорія Туфелька"</t>
  </si>
  <si>
    <t>Модель "Гідра"</t>
  </si>
  <si>
    <t>Модель "Ланцетник"</t>
  </si>
  <si>
    <t>Модель "Дощовий черв`як"</t>
  </si>
  <si>
    <t>Модель "Мозок хребетних тварин" (набір з 5шт.)</t>
  </si>
  <si>
    <t>Набір моделей "Серце хребетних"</t>
  </si>
  <si>
    <t>Модель "Череп людини з розфарбованими кістками" (розбірний)</t>
  </si>
  <si>
    <t>Модель "Будова зуба людини з карієсом"</t>
  </si>
  <si>
    <t>Модель "Головний мозок людини"</t>
  </si>
  <si>
    <t>Модель "Вухо людини"</t>
  </si>
  <si>
    <t>Модель "Око людини"</t>
  </si>
  <si>
    <t>Модель "Гортань людини"</t>
  </si>
  <si>
    <t>Модель "Легені людини"</t>
  </si>
  <si>
    <t>Модель "Будова шкіри людини"</t>
  </si>
  <si>
    <t>Модель "Клітина тваринна"</t>
  </si>
  <si>
    <t>Модель "Клітина рослинна"</t>
  </si>
  <si>
    <t>Барельєфна модель "Клітина тваринна/Клітина рослинна"</t>
  </si>
  <si>
    <t>Модель "Структура білку"</t>
  </si>
  <si>
    <t>Модель "Структура ДНК"</t>
  </si>
  <si>
    <t>Модель "Вірус AIDS (СНІД)"</t>
  </si>
  <si>
    <t xml:space="preserve">Модель демонстрації шкоди паління </t>
  </si>
  <si>
    <t>Тренажер серцево-легеневої реанімації (Реанімаційний торс дорослого)</t>
  </si>
  <si>
    <t>Навчальне обладнання</t>
  </si>
  <si>
    <t>Колекція "Черепашки молюсків"</t>
  </si>
  <si>
    <t>Гербарій "Рослини з різними типами кореневих систем"</t>
  </si>
  <si>
    <t>Гербарій "Життєві форми рослин "</t>
  </si>
  <si>
    <t>Фото - гербарій з натуральними зразками " Відділ Голонасінні"</t>
  </si>
  <si>
    <t>Гербарій "Спорові рослини ( відділи Мохо-, Плауно-, Хвощо-, Папоротеподібні)"</t>
  </si>
  <si>
    <t>Гербарій " Основні групи рослин"</t>
  </si>
  <si>
    <t>Гербарій "Водорості.Гриби.Лишайники"</t>
  </si>
  <si>
    <t>Гербарій "Життєві форми квіткових рослин "</t>
  </si>
  <si>
    <t>Гербарій "Відділ Покритонасінні ( за родинами)"</t>
  </si>
  <si>
    <t>Гербарій "Рослини природних зон України"</t>
  </si>
  <si>
    <t>Гербарій "Лікарські рослини"</t>
  </si>
  <si>
    <r>
      <t xml:space="preserve">Колекція "Розвиток комах з неповним </t>
    </r>
    <r>
      <rPr>
        <sz val="12"/>
        <color rgb="FF000000"/>
        <rFont val="Calibri"/>
        <family val="2"/>
        <charset val="204"/>
      </rPr>
      <t>перетворенням" (Сарана) (в прозорому пластику)</t>
    </r>
  </si>
  <si>
    <t>Візок пластиковий для зберігання дидактичного матеріалйу (на 8 скринь )</t>
  </si>
  <si>
    <t>Лабораторне обладнання</t>
  </si>
  <si>
    <t>Набір шкільний лабораторний для кабінету біології НШБЛ</t>
  </si>
  <si>
    <t>Скельця предметні (50 шт.)</t>
  </si>
  <si>
    <t>Скельця покривні (100 шт.)</t>
  </si>
  <si>
    <t>Мікроскоп шкільний (з дзеркальною підсвіткою)</t>
  </si>
  <si>
    <t>Лупа шкільна</t>
  </si>
  <si>
    <t>Рулетка</t>
  </si>
  <si>
    <t>Тонометр з фонендоскопом</t>
  </si>
  <si>
    <t>Годинник пісочний ( набір)</t>
  </si>
  <si>
    <t>Секундомір</t>
  </si>
  <si>
    <t>Джгут медичний</t>
  </si>
  <si>
    <t>Гумова груша</t>
  </si>
  <si>
    <t>Сухе пальне</t>
  </si>
  <si>
    <t>Модель "Органели клітини" (набір)</t>
  </si>
  <si>
    <t>Моделі - аплікації</t>
  </si>
  <si>
    <t>Модель - аплікація "Еволюція системи органів безхребетних тварин" (ПВХ, магнітне кріплення)</t>
  </si>
  <si>
    <t>Модель - аплікація "Еволюція системи органів хребетних тварин" (ПВХ, магнітне кріплення)</t>
  </si>
  <si>
    <t>Модель - аплікація "Генетика груп крові" (ПВХ, магнітне кріплення)</t>
  </si>
  <si>
    <t>Барельєфні моделі та стенди</t>
  </si>
  <si>
    <t>Барельєфна модель "Будова спинного мозку людини"</t>
  </si>
  <si>
    <t xml:space="preserve"> Барельєфна модель "Будова нейрона"</t>
  </si>
  <si>
    <t>Барельєфна модель "Схема мітозу та мейозу"</t>
  </si>
  <si>
    <t>Барельєфна модель "Ембріональний розвиток тварин"</t>
  </si>
  <si>
    <t>Інтерактивна дошка "SMART Board SBM685V"</t>
  </si>
  <si>
    <t>Проектор для мультимедійної дошки Epson EB - XO5(V11H839040)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</si>
</sst>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9BC2E6"/>
        <bgColor rgb="FF9BC2E6"/>
      </patternFill>
    </fill>
    <fill>
      <patternFill patternType="solid">
        <fgColor rgb="FFFF3300"/>
        <bgColor rgb="FFFF33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2" fillId="4" borderId="0" xfId="0" applyFont="1" applyFill="1"/>
    <xf numFmtId="0" fontId="6" fillId="4" borderId="0" xfId="0" applyFont="1" applyFill="1"/>
    <xf numFmtId="0" fontId="7" fillId="5" borderId="0" xfId="0" applyFont="1" applyFill="1" applyAlignment="1">
      <alignment wrapText="1"/>
    </xf>
    <xf numFmtId="0" fontId="7" fillId="5" borderId="0" xfId="0" applyFont="1" applyFill="1"/>
    <xf numFmtId="2" fontId="7" fillId="5" borderId="0" xfId="0" applyNumberFormat="1" applyFont="1" applyFill="1"/>
    <xf numFmtId="0" fontId="8" fillId="6" borderId="0" xfId="0" applyFont="1" applyFill="1" applyAlignment="1">
      <alignment wrapText="1"/>
    </xf>
    <xf numFmtId="0" fontId="8" fillId="6" borderId="0" xfId="0" applyFont="1" applyFill="1"/>
    <xf numFmtId="2" fontId="8" fillId="6" borderId="0" xfId="0" applyNumberFormat="1" applyFont="1" applyFill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2" xfId="0" applyFont="1" applyBorder="1"/>
    <xf numFmtId="0" fontId="1" fillId="3" borderId="2" xfId="0" applyFont="1" applyFill="1" applyBorder="1"/>
    <xf numFmtId="0" fontId="2" fillId="0" borderId="0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topLeftCell="A52" zoomScaleNormal="100" workbookViewId="0">
      <selection activeCell="F13" sqref="F13"/>
    </sheetView>
  </sheetViews>
  <sheetFormatPr defaultColWidth="8.7109375" defaultRowHeight="15" x14ac:dyDescent="0.25"/>
  <cols>
    <col min="1" max="1" width="43.42578125" style="2" customWidth="1"/>
    <col min="2" max="2" width="19.7109375" style="1" bestFit="1" customWidth="1"/>
    <col min="3" max="3" width="16.42578125" style="1" bestFit="1" customWidth="1"/>
    <col min="4" max="4" width="18.85546875" style="1" bestFit="1" customWidth="1"/>
    <col min="5" max="5" width="9.140625" style="1" customWidth="1"/>
    <col min="6" max="16384" width="8.7109375" style="1"/>
  </cols>
  <sheetData>
    <row r="1" spans="1:4" x14ac:dyDescent="0.25">
      <c r="A1" s="24" t="s">
        <v>8</v>
      </c>
      <c r="B1" s="24"/>
      <c r="C1" s="24"/>
      <c r="D1" s="24"/>
    </row>
    <row r="2" spans="1:4" x14ac:dyDescent="0.25">
      <c r="A2" s="18"/>
      <c r="B2" s="15"/>
      <c r="C2" s="15"/>
      <c r="D2" s="15"/>
    </row>
    <row r="3" spans="1:4" x14ac:dyDescent="0.25">
      <c r="A3" s="18"/>
      <c r="B3" s="15" t="s">
        <v>1</v>
      </c>
      <c r="C3" s="15" t="s">
        <v>2</v>
      </c>
      <c r="D3" s="15" t="s">
        <v>3</v>
      </c>
    </row>
    <row r="4" spans="1:4" ht="30" x14ac:dyDescent="0.25">
      <c r="A4" s="18" t="s">
        <v>9</v>
      </c>
      <c r="B4" s="15">
        <v>1</v>
      </c>
      <c r="C4" s="15">
        <v>4323</v>
      </c>
      <c r="D4" s="15">
        <f t="shared" ref="D4:D7" si="0">B4*C4</f>
        <v>4323</v>
      </c>
    </row>
    <row r="5" spans="1:4" ht="15.75" x14ac:dyDescent="0.25">
      <c r="A5" s="19" t="s">
        <v>10</v>
      </c>
      <c r="B5" s="15">
        <v>1</v>
      </c>
      <c r="C5" s="15">
        <v>4158</v>
      </c>
      <c r="D5" s="15">
        <f t="shared" si="0"/>
        <v>4158</v>
      </c>
    </row>
    <row r="6" spans="1:4" ht="15.75" x14ac:dyDescent="0.25">
      <c r="A6" s="19" t="s">
        <v>11</v>
      </c>
      <c r="B6" s="15">
        <v>1</v>
      </c>
      <c r="C6" s="15">
        <v>5324</v>
      </c>
      <c r="D6" s="15">
        <f t="shared" si="0"/>
        <v>5324</v>
      </c>
    </row>
    <row r="7" spans="1:4" ht="30" x14ac:dyDescent="0.25">
      <c r="A7" s="18" t="s">
        <v>12</v>
      </c>
      <c r="B7" s="15">
        <v>1</v>
      </c>
      <c r="C7" s="15">
        <v>3069</v>
      </c>
      <c r="D7" s="15">
        <f t="shared" si="0"/>
        <v>3069</v>
      </c>
    </row>
    <row r="8" spans="1:4" x14ac:dyDescent="0.25">
      <c r="A8" s="18"/>
      <c r="B8" s="15"/>
      <c r="C8" s="15"/>
      <c r="D8" s="16">
        <f>SUM(D4:D7)</f>
        <v>16874</v>
      </c>
    </row>
    <row r="9" spans="1:4" x14ac:dyDescent="0.25">
      <c r="A9" s="24" t="s">
        <v>13</v>
      </c>
      <c r="B9" s="24"/>
      <c r="C9" s="24"/>
      <c r="D9" s="24"/>
    </row>
    <row r="10" spans="1:4" x14ac:dyDescent="0.25">
      <c r="A10" s="18"/>
      <c r="B10" s="15" t="s">
        <v>1</v>
      </c>
      <c r="C10" s="15" t="s">
        <v>2</v>
      </c>
      <c r="D10" s="15" t="s">
        <v>3</v>
      </c>
    </row>
    <row r="11" spans="1:4" ht="15.75" x14ac:dyDescent="0.25">
      <c r="A11" s="20" t="s">
        <v>14</v>
      </c>
      <c r="B11" s="20">
        <v>1</v>
      </c>
      <c r="C11" s="15">
        <v>3157</v>
      </c>
      <c r="D11" s="15">
        <v>3175</v>
      </c>
    </row>
    <row r="12" spans="1:4" ht="15.75" x14ac:dyDescent="0.25">
      <c r="A12" s="19" t="s">
        <v>15</v>
      </c>
      <c r="B12" s="15">
        <v>1</v>
      </c>
      <c r="C12" s="15">
        <v>2140.6</v>
      </c>
      <c r="D12" s="15">
        <f t="shared" ref="D11:D15" si="1">B12*C12</f>
        <v>2140.6</v>
      </c>
    </row>
    <row r="13" spans="1:4" x14ac:dyDescent="0.25">
      <c r="A13" s="18" t="s">
        <v>19</v>
      </c>
      <c r="B13" s="15">
        <v>1</v>
      </c>
      <c r="C13" s="15">
        <v>1567.5</v>
      </c>
      <c r="D13" s="15">
        <f t="shared" si="1"/>
        <v>1567.5</v>
      </c>
    </row>
    <row r="14" spans="1:4" ht="15.75" x14ac:dyDescent="0.25">
      <c r="A14" s="19" t="s">
        <v>16</v>
      </c>
      <c r="B14" s="15">
        <v>1</v>
      </c>
      <c r="C14" s="15">
        <v>1567.5</v>
      </c>
      <c r="D14" s="15">
        <f t="shared" si="1"/>
        <v>1567.5</v>
      </c>
    </row>
    <row r="15" spans="1:4" ht="15.75" x14ac:dyDescent="0.25">
      <c r="A15" s="19" t="s">
        <v>17</v>
      </c>
      <c r="B15" s="15">
        <v>1</v>
      </c>
      <c r="C15" s="15">
        <v>1663.2</v>
      </c>
      <c r="D15" s="15">
        <f t="shared" si="1"/>
        <v>1663.2</v>
      </c>
    </row>
    <row r="16" spans="1:4" ht="15.75" x14ac:dyDescent="0.25">
      <c r="A16" s="19" t="s">
        <v>18</v>
      </c>
      <c r="B16" s="15">
        <v>1</v>
      </c>
      <c r="C16" s="15">
        <v>1705</v>
      </c>
      <c r="D16" s="15">
        <f>B16*C16</f>
        <v>1705</v>
      </c>
    </row>
    <row r="17" spans="1:4" x14ac:dyDescent="0.25">
      <c r="A17" s="18"/>
      <c r="B17" s="15"/>
      <c r="C17" s="15"/>
      <c r="D17" s="16">
        <f>SUM(D11:D16)</f>
        <v>11818.800000000001</v>
      </c>
    </row>
    <row r="18" spans="1:4" ht="15.75" customHeight="1" x14ac:dyDescent="0.25">
      <c r="A18" s="24" t="s">
        <v>0</v>
      </c>
      <c r="B18" s="24"/>
      <c r="C18" s="24"/>
      <c r="D18" s="24"/>
    </row>
    <row r="19" spans="1:4" x14ac:dyDescent="0.25">
      <c r="A19" s="18"/>
      <c r="B19" s="15" t="s">
        <v>1</v>
      </c>
      <c r="C19" s="15" t="s">
        <v>2</v>
      </c>
      <c r="D19" s="15" t="s">
        <v>3</v>
      </c>
    </row>
    <row r="20" spans="1:4" x14ac:dyDescent="0.25">
      <c r="A20" s="18" t="s">
        <v>21</v>
      </c>
      <c r="B20" s="15">
        <v>1</v>
      </c>
      <c r="C20" s="15">
        <v>545.6</v>
      </c>
      <c r="D20" s="15">
        <f t="shared" ref="D20:D34" si="2">C20*B20</f>
        <v>545.6</v>
      </c>
    </row>
    <row r="21" spans="1:4" x14ac:dyDescent="0.25">
      <c r="A21" s="18" t="s">
        <v>22</v>
      </c>
      <c r="B21" s="15">
        <v>1</v>
      </c>
      <c r="C21" s="15">
        <v>545.6</v>
      </c>
      <c r="D21" s="15">
        <f t="shared" si="2"/>
        <v>545.6</v>
      </c>
    </row>
    <row r="22" spans="1:4" x14ac:dyDescent="0.25">
      <c r="A22" s="18" t="s">
        <v>23</v>
      </c>
      <c r="B22" s="15">
        <v>1</v>
      </c>
      <c r="C22" s="15">
        <v>519.20000000000005</v>
      </c>
      <c r="D22" s="15">
        <f t="shared" si="2"/>
        <v>519.20000000000005</v>
      </c>
    </row>
    <row r="23" spans="1:4" x14ac:dyDescent="0.25">
      <c r="A23" s="18" t="s">
        <v>24</v>
      </c>
      <c r="B23" s="15">
        <v>1</v>
      </c>
      <c r="C23" s="15">
        <v>519.20000000000005</v>
      </c>
      <c r="D23" s="15">
        <f t="shared" si="2"/>
        <v>519.20000000000005</v>
      </c>
    </row>
    <row r="24" spans="1:4" x14ac:dyDescent="0.25">
      <c r="A24" s="18" t="s">
        <v>25</v>
      </c>
      <c r="B24" s="15">
        <v>1</v>
      </c>
      <c r="C24" s="15">
        <v>519.20000000000005</v>
      </c>
      <c r="D24" s="15">
        <f t="shared" si="2"/>
        <v>519.20000000000005</v>
      </c>
    </row>
    <row r="25" spans="1:4" x14ac:dyDescent="0.25">
      <c r="A25" s="18" t="s">
        <v>26</v>
      </c>
      <c r="B25" s="15">
        <v>1</v>
      </c>
      <c r="C25" s="15">
        <v>519.20000000000005</v>
      </c>
      <c r="D25" s="15">
        <f t="shared" si="2"/>
        <v>519.20000000000005</v>
      </c>
    </row>
    <row r="26" spans="1:4" ht="30" x14ac:dyDescent="0.25">
      <c r="A26" s="18" t="s">
        <v>27</v>
      </c>
      <c r="B26" s="15">
        <v>1</v>
      </c>
      <c r="C26" s="15">
        <v>682</v>
      </c>
      <c r="D26" s="15">
        <f t="shared" si="2"/>
        <v>682</v>
      </c>
    </row>
    <row r="27" spans="1:4" ht="30" x14ac:dyDescent="0.25">
      <c r="A27" s="18" t="s">
        <v>28</v>
      </c>
      <c r="B27" s="15">
        <v>1</v>
      </c>
      <c r="C27" s="15">
        <v>451</v>
      </c>
      <c r="D27" s="15">
        <f t="shared" si="2"/>
        <v>451</v>
      </c>
    </row>
    <row r="28" spans="1:4" ht="30" x14ac:dyDescent="0.25">
      <c r="A28" s="18" t="s">
        <v>30</v>
      </c>
      <c r="B28" s="15">
        <v>1</v>
      </c>
      <c r="C28" s="15">
        <v>451</v>
      </c>
      <c r="D28" s="15">
        <f t="shared" si="2"/>
        <v>451</v>
      </c>
    </row>
    <row r="29" spans="1:4" ht="30" x14ac:dyDescent="0.25">
      <c r="A29" s="18" t="s">
        <v>31</v>
      </c>
      <c r="B29" s="15">
        <v>1</v>
      </c>
      <c r="C29" s="15">
        <v>682</v>
      </c>
      <c r="D29" s="15">
        <f t="shared" si="2"/>
        <v>682</v>
      </c>
    </row>
    <row r="30" spans="1:4" x14ac:dyDescent="0.25">
      <c r="A30" s="18" t="s">
        <v>32</v>
      </c>
      <c r="B30" s="15">
        <v>1</v>
      </c>
      <c r="C30" s="15">
        <v>2090</v>
      </c>
      <c r="D30" s="15">
        <f t="shared" si="2"/>
        <v>2090</v>
      </c>
    </row>
    <row r="31" spans="1:4" x14ac:dyDescent="0.25">
      <c r="A31" s="18" t="s">
        <v>33</v>
      </c>
      <c r="B31" s="15">
        <v>1</v>
      </c>
      <c r="C31" s="15">
        <v>440</v>
      </c>
      <c r="D31" s="15">
        <f t="shared" si="2"/>
        <v>440</v>
      </c>
    </row>
    <row r="32" spans="1:4" ht="46.5" x14ac:dyDescent="0.25">
      <c r="A32" s="18" t="s">
        <v>74</v>
      </c>
      <c r="B32" s="15">
        <v>1</v>
      </c>
      <c r="C32" s="15">
        <v>3267</v>
      </c>
      <c r="D32" s="15">
        <f t="shared" si="2"/>
        <v>3267</v>
      </c>
    </row>
    <row r="33" spans="1:4" ht="45" x14ac:dyDescent="0.25">
      <c r="A33" s="18" t="s">
        <v>34</v>
      </c>
      <c r="B33" s="15">
        <v>1</v>
      </c>
      <c r="C33" s="15">
        <v>3267</v>
      </c>
      <c r="D33" s="15">
        <f t="shared" si="2"/>
        <v>3267</v>
      </c>
    </row>
    <row r="34" spans="1:4" x14ac:dyDescent="0.25">
      <c r="A34" s="18" t="s">
        <v>63</v>
      </c>
      <c r="B34" s="15">
        <v>1</v>
      </c>
      <c r="C34" s="15">
        <v>847</v>
      </c>
      <c r="D34" s="15">
        <f t="shared" si="2"/>
        <v>847</v>
      </c>
    </row>
    <row r="35" spans="1:4" x14ac:dyDescent="0.25">
      <c r="A35" s="18"/>
      <c r="B35" s="15"/>
      <c r="C35" s="15"/>
      <c r="D35" s="16">
        <v>16191</v>
      </c>
    </row>
    <row r="36" spans="1:4" x14ac:dyDescent="0.25">
      <c r="A36" s="24" t="s">
        <v>62</v>
      </c>
      <c r="B36" s="24"/>
      <c r="C36" s="24"/>
      <c r="D36" s="24"/>
    </row>
    <row r="37" spans="1:4" x14ac:dyDescent="0.25">
      <c r="A37" s="18"/>
      <c r="B37" s="15" t="s">
        <v>1</v>
      </c>
      <c r="C37" s="15" t="s">
        <v>2</v>
      </c>
      <c r="D37" s="15" t="s">
        <v>3</v>
      </c>
    </row>
    <row r="38" spans="1:4" ht="30" x14ac:dyDescent="0.25">
      <c r="A38" s="18" t="s">
        <v>75</v>
      </c>
      <c r="B38" s="15">
        <v>1</v>
      </c>
      <c r="C38" s="15">
        <v>6479</v>
      </c>
      <c r="D38" s="15">
        <f t="shared" ref="D38" si="3">C38*B38</f>
        <v>6479</v>
      </c>
    </row>
    <row r="39" spans="1:4" x14ac:dyDescent="0.25">
      <c r="A39" s="18"/>
      <c r="B39" s="15"/>
      <c r="C39" s="15"/>
      <c r="D39" s="16">
        <f>SUM(D38:D38)</f>
        <v>6479</v>
      </c>
    </row>
    <row r="40" spans="1:4" x14ac:dyDescent="0.25">
      <c r="A40" s="21"/>
      <c r="B40" s="21" t="s">
        <v>35</v>
      </c>
      <c r="C40" s="21"/>
      <c r="D40" s="21"/>
    </row>
    <row r="41" spans="1:4" x14ac:dyDescent="0.25">
      <c r="A41" s="18"/>
      <c r="B41" s="15" t="s">
        <v>1</v>
      </c>
      <c r="C41" s="15" t="s">
        <v>2</v>
      </c>
      <c r="D41" s="15" t="s">
        <v>3</v>
      </c>
    </row>
    <row r="42" spans="1:4" x14ac:dyDescent="0.25">
      <c r="A42" s="22" t="s">
        <v>36</v>
      </c>
      <c r="B42" s="15">
        <v>1</v>
      </c>
      <c r="C42" s="15">
        <v>1086.8</v>
      </c>
      <c r="D42" s="15">
        <f t="shared" ref="D42:D68" si="4">C42*B42</f>
        <v>1086.8</v>
      </c>
    </row>
    <row r="43" spans="1:4" x14ac:dyDescent="0.25">
      <c r="A43" s="18" t="s">
        <v>38</v>
      </c>
      <c r="B43" s="15">
        <v>1</v>
      </c>
      <c r="C43" s="15">
        <v>3289</v>
      </c>
      <c r="D43" s="15">
        <f t="shared" si="4"/>
        <v>3289</v>
      </c>
    </row>
    <row r="44" spans="1:4" x14ac:dyDescent="0.25">
      <c r="A44" s="18" t="s">
        <v>37</v>
      </c>
      <c r="B44" s="15">
        <v>1</v>
      </c>
      <c r="C44" s="15">
        <v>3267</v>
      </c>
      <c r="D44" s="15">
        <f t="shared" si="4"/>
        <v>3267</v>
      </c>
    </row>
    <row r="45" spans="1:4" x14ac:dyDescent="0.25">
      <c r="A45" s="18" t="s">
        <v>39</v>
      </c>
      <c r="B45" s="15">
        <v>1</v>
      </c>
      <c r="C45" s="15">
        <v>2756.7</v>
      </c>
      <c r="D45" s="15">
        <f t="shared" si="4"/>
        <v>2756.7</v>
      </c>
    </row>
    <row r="46" spans="1:4" x14ac:dyDescent="0.25">
      <c r="A46" s="18" t="s">
        <v>40</v>
      </c>
      <c r="B46" s="15">
        <v>1</v>
      </c>
      <c r="C46" s="15">
        <v>3025</v>
      </c>
      <c r="D46" s="15">
        <f t="shared" si="4"/>
        <v>3025</v>
      </c>
    </row>
    <row r="47" spans="1:4" x14ac:dyDescent="0.25">
      <c r="A47" s="18" t="s">
        <v>41</v>
      </c>
      <c r="B47" s="15">
        <v>1</v>
      </c>
      <c r="C47" s="15">
        <v>3296.7</v>
      </c>
      <c r="D47" s="15">
        <f t="shared" si="4"/>
        <v>3296.7</v>
      </c>
    </row>
    <row r="48" spans="1:4" x14ac:dyDescent="0.25">
      <c r="A48" s="18" t="s">
        <v>42</v>
      </c>
      <c r="B48" s="15">
        <v>1</v>
      </c>
      <c r="C48" s="15">
        <v>4037</v>
      </c>
      <c r="D48" s="15">
        <f t="shared" si="4"/>
        <v>4037</v>
      </c>
    </row>
    <row r="49" spans="1:4" x14ac:dyDescent="0.25">
      <c r="A49" s="18" t="s">
        <v>43</v>
      </c>
      <c r="B49" s="15">
        <v>1</v>
      </c>
      <c r="C49" s="15">
        <v>4019.4</v>
      </c>
      <c r="D49" s="15">
        <f t="shared" si="4"/>
        <v>4019.4</v>
      </c>
    </row>
    <row r="50" spans="1:4" ht="30" x14ac:dyDescent="0.25">
      <c r="A50" s="18" t="s">
        <v>44</v>
      </c>
      <c r="B50" s="15">
        <v>1</v>
      </c>
      <c r="C50" s="15">
        <v>5496.7</v>
      </c>
      <c r="D50" s="15">
        <f t="shared" si="4"/>
        <v>5496.7</v>
      </c>
    </row>
    <row r="51" spans="1:4" x14ac:dyDescent="0.25">
      <c r="A51" s="18" t="s">
        <v>45</v>
      </c>
      <c r="B51" s="15">
        <v>1</v>
      </c>
      <c r="C51" s="15">
        <v>6970</v>
      </c>
      <c r="D51" s="15">
        <f t="shared" si="4"/>
        <v>6970</v>
      </c>
    </row>
    <row r="52" spans="1:4" ht="30" x14ac:dyDescent="0.25">
      <c r="A52" s="18" t="s">
        <v>46</v>
      </c>
      <c r="B52" s="15">
        <v>1</v>
      </c>
      <c r="C52" s="15">
        <v>5496.7</v>
      </c>
      <c r="D52" s="15">
        <f t="shared" si="4"/>
        <v>5496.7</v>
      </c>
    </row>
    <row r="53" spans="1:4" x14ac:dyDescent="0.25">
      <c r="A53" s="18" t="s">
        <v>47</v>
      </c>
      <c r="B53" s="15">
        <v>1</v>
      </c>
      <c r="C53" s="15">
        <v>5379</v>
      </c>
      <c r="D53" s="15">
        <f t="shared" si="4"/>
        <v>5379</v>
      </c>
    </row>
    <row r="54" spans="1:4" x14ac:dyDescent="0.25">
      <c r="A54" s="18" t="s">
        <v>48</v>
      </c>
      <c r="B54" s="15">
        <v>1</v>
      </c>
      <c r="C54" s="15">
        <v>2887.5</v>
      </c>
      <c r="D54" s="15">
        <f t="shared" si="4"/>
        <v>2887.5</v>
      </c>
    </row>
    <row r="55" spans="1:4" x14ac:dyDescent="0.25">
      <c r="A55" s="18" t="s">
        <v>49</v>
      </c>
      <c r="B55" s="15">
        <v>1</v>
      </c>
      <c r="C55" s="15">
        <v>2882.8</v>
      </c>
      <c r="D55" s="15">
        <f t="shared" si="4"/>
        <v>2882.8</v>
      </c>
    </row>
    <row r="56" spans="1:4" x14ac:dyDescent="0.25">
      <c r="A56" s="18" t="s">
        <v>50</v>
      </c>
      <c r="B56" s="15">
        <v>1</v>
      </c>
      <c r="C56" s="15">
        <v>3118.5</v>
      </c>
      <c r="D56" s="15">
        <f t="shared" si="4"/>
        <v>3118.5</v>
      </c>
    </row>
    <row r="57" spans="1:4" x14ac:dyDescent="0.25">
      <c r="A57" s="18" t="s">
        <v>51</v>
      </c>
      <c r="B57" s="15">
        <v>1</v>
      </c>
      <c r="C57" s="15">
        <v>2640</v>
      </c>
      <c r="D57" s="15">
        <f t="shared" si="4"/>
        <v>2640</v>
      </c>
    </row>
    <row r="58" spans="1:4" x14ac:dyDescent="0.25">
      <c r="A58" s="18" t="s">
        <v>52</v>
      </c>
      <c r="B58" s="15">
        <v>1</v>
      </c>
      <c r="C58" s="15">
        <v>5346</v>
      </c>
      <c r="D58" s="15">
        <f t="shared" si="4"/>
        <v>5346</v>
      </c>
    </row>
    <row r="59" spans="1:4" x14ac:dyDescent="0.25">
      <c r="A59" s="18" t="s">
        <v>53</v>
      </c>
      <c r="B59" s="15">
        <v>1</v>
      </c>
      <c r="C59" s="15">
        <v>5496.7</v>
      </c>
      <c r="D59" s="15">
        <f t="shared" si="4"/>
        <v>5496.7</v>
      </c>
    </row>
    <row r="60" spans="1:4" x14ac:dyDescent="0.25">
      <c r="A60" s="18" t="s">
        <v>54</v>
      </c>
      <c r="B60" s="15">
        <v>1</v>
      </c>
      <c r="C60" s="15">
        <v>5357</v>
      </c>
      <c r="D60" s="15">
        <f t="shared" si="4"/>
        <v>5357</v>
      </c>
    </row>
    <row r="61" spans="1:4" x14ac:dyDescent="0.25">
      <c r="A61" s="18" t="s">
        <v>55</v>
      </c>
      <c r="B61" s="15">
        <v>1</v>
      </c>
      <c r="C61" s="15">
        <v>5357</v>
      </c>
      <c r="D61" s="15">
        <f t="shared" si="4"/>
        <v>5357</v>
      </c>
    </row>
    <row r="62" spans="1:4" ht="30" x14ac:dyDescent="0.25">
      <c r="A62" s="18" t="s">
        <v>56</v>
      </c>
      <c r="B62" s="15">
        <v>1</v>
      </c>
      <c r="C62" s="15">
        <v>5474.7</v>
      </c>
      <c r="D62" s="15">
        <f t="shared" si="4"/>
        <v>5474.7</v>
      </c>
    </row>
    <row r="63" spans="1:4" x14ac:dyDescent="0.25">
      <c r="A63" s="18" t="s">
        <v>89</v>
      </c>
      <c r="B63" s="15">
        <v>1</v>
      </c>
      <c r="C63" s="15">
        <v>9666.7999999999993</v>
      </c>
      <c r="D63" s="15">
        <f t="shared" si="4"/>
        <v>9666.7999999999993</v>
      </c>
    </row>
    <row r="64" spans="1:4" x14ac:dyDescent="0.25">
      <c r="A64" s="18" t="s">
        <v>57</v>
      </c>
      <c r="B64" s="15">
        <v>1</v>
      </c>
      <c r="C64" s="15">
        <v>6480.1</v>
      </c>
      <c r="D64" s="15">
        <f t="shared" si="4"/>
        <v>6480.1</v>
      </c>
    </row>
    <row r="65" spans="1:20" x14ac:dyDescent="0.25">
      <c r="A65" s="18" t="s">
        <v>58</v>
      </c>
      <c r="B65" s="15">
        <v>1</v>
      </c>
      <c r="C65" s="15">
        <v>142</v>
      </c>
      <c r="D65" s="15">
        <f t="shared" si="4"/>
        <v>142</v>
      </c>
    </row>
    <row r="66" spans="1:20" x14ac:dyDescent="0.25">
      <c r="A66" s="18" t="s">
        <v>59</v>
      </c>
      <c r="B66" s="15">
        <v>1</v>
      </c>
      <c r="C66" s="15">
        <v>3267</v>
      </c>
      <c r="D66" s="15">
        <f t="shared" si="4"/>
        <v>3267</v>
      </c>
    </row>
    <row r="67" spans="1:20" x14ac:dyDescent="0.25">
      <c r="A67" s="18" t="s">
        <v>60</v>
      </c>
      <c r="B67" s="15">
        <v>1</v>
      </c>
      <c r="C67" s="15">
        <v>11399.3</v>
      </c>
      <c r="D67" s="15">
        <f t="shared" si="4"/>
        <v>11399.3</v>
      </c>
    </row>
    <row r="68" spans="1:20" ht="30" x14ac:dyDescent="0.25">
      <c r="A68" s="18" t="s">
        <v>61</v>
      </c>
      <c r="B68" s="15">
        <v>1</v>
      </c>
      <c r="C68" s="15">
        <v>14190</v>
      </c>
      <c r="D68" s="15">
        <f t="shared" si="4"/>
        <v>14190</v>
      </c>
    </row>
    <row r="69" spans="1:20" s="12" customFormat="1" x14ac:dyDescent="0.25">
      <c r="A69" s="25" t="s">
        <v>76</v>
      </c>
      <c r="B69" s="25"/>
      <c r="C69" s="25"/>
      <c r="D69" s="25"/>
    </row>
    <row r="70" spans="1:20" ht="30" x14ac:dyDescent="0.25">
      <c r="A70" s="18" t="s">
        <v>77</v>
      </c>
      <c r="B70" s="15">
        <v>1</v>
      </c>
      <c r="C70" s="15">
        <v>2746</v>
      </c>
      <c r="D70" s="15">
        <f t="shared" ref="D70:D90" si="5">C70*B70</f>
        <v>2746</v>
      </c>
    </row>
    <row r="71" spans="1:20" x14ac:dyDescent="0.25">
      <c r="A71" s="18" t="s">
        <v>78</v>
      </c>
      <c r="B71" s="15">
        <v>4</v>
      </c>
      <c r="C71" s="15">
        <v>66</v>
      </c>
      <c r="D71" s="15">
        <f t="shared" si="5"/>
        <v>264</v>
      </c>
    </row>
    <row r="72" spans="1:20" x14ac:dyDescent="0.25">
      <c r="A72" s="18" t="s">
        <v>79</v>
      </c>
      <c r="B72" s="15">
        <v>4</v>
      </c>
      <c r="C72" s="15">
        <v>56.1</v>
      </c>
      <c r="D72" s="15">
        <f t="shared" si="5"/>
        <v>224.4</v>
      </c>
    </row>
    <row r="73" spans="1:20" ht="30" x14ac:dyDescent="0.25">
      <c r="A73" s="18" t="s">
        <v>80</v>
      </c>
      <c r="B73" s="15">
        <v>16</v>
      </c>
      <c r="C73" s="15">
        <v>5046.8</v>
      </c>
      <c r="D73" s="15">
        <f t="shared" si="5"/>
        <v>80748.800000000003</v>
      </c>
    </row>
    <row r="74" spans="1:20" x14ac:dyDescent="0.25">
      <c r="A74" s="18" t="s">
        <v>81</v>
      </c>
      <c r="B74" s="15">
        <v>5</v>
      </c>
      <c r="C74" s="15">
        <v>64.900000000000006</v>
      </c>
      <c r="D74" s="15">
        <f t="shared" si="5"/>
        <v>324.5</v>
      </c>
    </row>
    <row r="75" spans="1:20" x14ac:dyDescent="0.25">
      <c r="A75" s="18" t="s">
        <v>82</v>
      </c>
      <c r="B75" s="15">
        <v>5</v>
      </c>
      <c r="C75" s="15">
        <v>107.8</v>
      </c>
      <c r="D75" s="15">
        <f t="shared" si="5"/>
        <v>539</v>
      </c>
    </row>
    <row r="76" spans="1:20" x14ac:dyDescent="0.25">
      <c r="A76" s="18" t="s">
        <v>83</v>
      </c>
      <c r="B76" s="15">
        <v>3</v>
      </c>
      <c r="C76" s="15">
        <v>786.5</v>
      </c>
      <c r="D76" s="15">
        <f t="shared" si="5"/>
        <v>2359.5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x14ac:dyDescent="0.25">
      <c r="A77" s="18" t="s">
        <v>84</v>
      </c>
      <c r="B77" s="15">
        <v>3</v>
      </c>
      <c r="C77" s="15">
        <v>328.9</v>
      </c>
      <c r="D77" s="15">
        <f t="shared" si="5"/>
        <v>986.69999999999993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x14ac:dyDescent="0.25">
      <c r="A78" s="18" t="s">
        <v>85</v>
      </c>
      <c r="B78" s="15">
        <v>5</v>
      </c>
      <c r="C78" s="15">
        <v>414.7</v>
      </c>
      <c r="D78" s="15">
        <f t="shared" si="5"/>
        <v>2073.5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x14ac:dyDescent="0.25">
      <c r="A79" s="18" t="s">
        <v>86</v>
      </c>
      <c r="B79" s="15">
        <v>5</v>
      </c>
      <c r="C79" s="15">
        <v>49.5</v>
      </c>
      <c r="D79" s="15">
        <f t="shared" si="5"/>
        <v>247.5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x14ac:dyDescent="0.25">
      <c r="A80" s="18" t="s">
        <v>87</v>
      </c>
      <c r="B80" s="15">
        <v>5</v>
      </c>
      <c r="C80" s="15">
        <v>16.5</v>
      </c>
      <c r="D80" s="15">
        <f t="shared" si="5"/>
        <v>82.5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x14ac:dyDescent="0.25">
      <c r="A81" s="18" t="s">
        <v>88</v>
      </c>
      <c r="B81" s="15">
        <v>15</v>
      </c>
      <c r="C81" s="15">
        <v>25.3</v>
      </c>
      <c r="D81" s="15">
        <f t="shared" si="5"/>
        <v>379.5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s="14" customFormat="1" x14ac:dyDescent="0.25">
      <c r="A82" s="26" t="s">
        <v>90</v>
      </c>
      <c r="B82" s="26"/>
      <c r="C82" s="26"/>
      <c r="D82" s="2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45" x14ac:dyDescent="0.25">
      <c r="A83" s="18" t="s">
        <v>91</v>
      </c>
      <c r="B83" s="15">
        <v>1</v>
      </c>
      <c r="C83" s="15">
        <v>825</v>
      </c>
      <c r="D83" s="15">
        <f t="shared" si="5"/>
        <v>825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45" x14ac:dyDescent="0.25">
      <c r="A84" s="18" t="s">
        <v>92</v>
      </c>
      <c r="B84" s="15">
        <v>1</v>
      </c>
      <c r="C84" s="15">
        <v>825</v>
      </c>
      <c r="D84" s="15">
        <f t="shared" si="5"/>
        <v>825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30" x14ac:dyDescent="0.25">
      <c r="A85" s="18" t="s">
        <v>93</v>
      </c>
      <c r="B85" s="15">
        <v>1</v>
      </c>
      <c r="C85" s="15">
        <v>471.9</v>
      </c>
      <c r="D85" s="15">
        <f t="shared" si="5"/>
        <v>471.9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s="14" customFormat="1" x14ac:dyDescent="0.25">
      <c r="A86" s="26" t="s">
        <v>94</v>
      </c>
      <c r="B86" s="26"/>
      <c r="C86" s="26"/>
      <c r="D86" s="2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30" x14ac:dyDescent="0.25">
      <c r="A87" s="18" t="s">
        <v>95</v>
      </c>
      <c r="B87" s="15">
        <v>1</v>
      </c>
      <c r="C87" s="15">
        <v>1373.9</v>
      </c>
      <c r="D87" s="15">
        <f t="shared" si="5"/>
        <v>1373.9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x14ac:dyDescent="0.25">
      <c r="A88" s="18" t="s">
        <v>96</v>
      </c>
      <c r="B88" s="15">
        <v>1</v>
      </c>
      <c r="C88" s="15">
        <v>1373.9</v>
      </c>
      <c r="D88" s="15">
        <f t="shared" si="5"/>
        <v>1373.9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30" x14ac:dyDescent="0.25">
      <c r="A89" s="18" t="s">
        <v>97</v>
      </c>
      <c r="B89" s="15">
        <v>1</v>
      </c>
      <c r="C89" s="15">
        <v>1373.9</v>
      </c>
      <c r="D89" s="15">
        <f t="shared" si="5"/>
        <v>1373.9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30" x14ac:dyDescent="0.25">
      <c r="A90" s="18" t="s">
        <v>98</v>
      </c>
      <c r="B90" s="15">
        <v>1</v>
      </c>
      <c r="C90" s="15">
        <v>1373.9</v>
      </c>
      <c r="D90" s="15">
        <f t="shared" si="5"/>
        <v>1373.9</v>
      </c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x14ac:dyDescent="0.25">
      <c r="A91" s="18"/>
      <c r="B91" s="15"/>
      <c r="C91" s="15"/>
      <c r="D91" s="16">
        <f>SUM(D42:D90)</f>
        <v>230418.80000000002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x14ac:dyDescent="0.25">
      <c r="A92" s="24" t="s">
        <v>20</v>
      </c>
      <c r="B92" s="24"/>
      <c r="C92" s="24"/>
      <c r="D92" s="24"/>
    </row>
    <row r="93" spans="1:20" x14ac:dyDescent="0.25">
      <c r="A93" s="18"/>
      <c r="B93" s="15" t="s">
        <v>1</v>
      </c>
      <c r="C93" s="15" t="s">
        <v>2</v>
      </c>
      <c r="D93" s="15" t="s">
        <v>3</v>
      </c>
    </row>
    <row r="94" spans="1:20" x14ac:dyDescent="0.25">
      <c r="A94" s="18" t="s">
        <v>29</v>
      </c>
      <c r="B94" s="15">
        <v>1</v>
      </c>
      <c r="C94" s="15">
        <v>704</v>
      </c>
      <c r="D94" s="15">
        <f t="shared" ref="D94:D104" si="6">B94*C94</f>
        <v>704</v>
      </c>
    </row>
    <row r="95" spans="1:20" ht="30" x14ac:dyDescent="0.25">
      <c r="A95" s="18" t="s">
        <v>64</v>
      </c>
      <c r="B95" s="15">
        <v>1</v>
      </c>
      <c r="C95" s="15">
        <v>565</v>
      </c>
      <c r="D95" s="15">
        <f t="shared" si="6"/>
        <v>565</v>
      </c>
    </row>
    <row r="96" spans="1:20" x14ac:dyDescent="0.25">
      <c r="A96" s="18" t="s">
        <v>65</v>
      </c>
      <c r="B96" s="15">
        <v>1</v>
      </c>
      <c r="C96" s="15">
        <v>880</v>
      </c>
      <c r="D96" s="15">
        <f t="shared" si="6"/>
        <v>880</v>
      </c>
    </row>
    <row r="97" spans="1:4" ht="30" x14ac:dyDescent="0.25">
      <c r="A97" s="18" t="s">
        <v>66</v>
      </c>
      <c r="B97" s="15">
        <v>1</v>
      </c>
      <c r="C97" s="15">
        <v>616</v>
      </c>
      <c r="D97" s="15">
        <v>616</v>
      </c>
    </row>
    <row r="98" spans="1:4" ht="30" x14ac:dyDescent="0.25">
      <c r="A98" s="18" t="s">
        <v>67</v>
      </c>
      <c r="B98" s="15">
        <v>1</v>
      </c>
      <c r="C98" s="15">
        <v>660</v>
      </c>
      <c r="D98" s="15">
        <f t="shared" si="6"/>
        <v>660</v>
      </c>
    </row>
    <row r="99" spans="1:4" x14ac:dyDescent="0.25">
      <c r="A99" s="18" t="s">
        <v>68</v>
      </c>
      <c r="B99" s="15">
        <v>1</v>
      </c>
      <c r="C99" s="15">
        <v>1100</v>
      </c>
      <c r="D99" s="15">
        <f t="shared" si="6"/>
        <v>1100</v>
      </c>
    </row>
    <row r="100" spans="1:4" x14ac:dyDescent="0.25">
      <c r="A100" s="18" t="s">
        <v>69</v>
      </c>
      <c r="B100" s="15">
        <v>1</v>
      </c>
      <c r="C100" s="15">
        <v>680.9</v>
      </c>
      <c r="D100" s="15">
        <f t="shared" si="6"/>
        <v>680.9</v>
      </c>
    </row>
    <row r="101" spans="1:4" x14ac:dyDescent="0.25">
      <c r="A101" s="18" t="s">
        <v>70</v>
      </c>
      <c r="B101" s="15">
        <v>1</v>
      </c>
      <c r="C101" s="15">
        <v>680.9</v>
      </c>
      <c r="D101" s="15">
        <f t="shared" si="6"/>
        <v>680.9</v>
      </c>
    </row>
    <row r="102" spans="1:4" ht="30" x14ac:dyDescent="0.25">
      <c r="A102" s="18" t="s">
        <v>71</v>
      </c>
      <c r="B102" s="15">
        <v>1</v>
      </c>
      <c r="C102" s="15">
        <v>1056</v>
      </c>
      <c r="D102" s="15">
        <f t="shared" si="6"/>
        <v>1056</v>
      </c>
    </row>
    <row r="103" spans="1:4" x14ac:dyDescent="0.25">
      <c r="A103" s="18" t="s">
        <v>72</v>
      </c>
      <c r="B103" s="15">
        <v>1</v>
      </c>
      <c r="C103" s="15">
        <v>2200</v>
      </c>
      <c r="D103" s="15">
        <f t="shared" si="6"/>
        <v>2200</v>
      </c>
    </row>
    <row r="104" spans="1:4" x14ac:dyDescent="0.25">
      <c r="A104" s="18" t="s">
        <v>73</v>
      </c>
      <c r="B104" s="15">
        <v>1</v>
      </c>
      <c r="C104" s="15">
        <v>1100</v>
      </c>
      <c r="D104" s="15">
        <f t="shared" si="6"/>
        <v>1100</v>
      </c>
    </row>
    <row r="105" spans="1:4" x14ac:dyDescent="0.25">
      <c r="A105" s="18"/>
      <c r="B105" s="15"/>
      <c r="C105" s="15"/>
      <c r="D105" s="16">
        <f>SUM(D94:D104)</f>
        <v>10242.799999999999</v>
      </c>
    </row>
    <row r="106" spans="1:4" x14ac:dyDescent="0.25">
      <c r="A106" s="24" t="s">
        <v>4</v>
      </c>
      <c r="B106" s="24"/>
      <c r="C106" s="24"/>
      <c r="D106" s="24"/>
    </row>
    <row r="107" spans="1:4" x14ac:dyDescent="0.25">
      <c r="A107" s="23"/>
      <c r="B107" s="15" t="s">
        <v>1</v>
      </c>
      <c r="C107" s="15" t="s">
        <v>2</v>
      </c>
      <c r="D107" s="15" t="s">
        <v>3</v>
      </c>
    </row>
    <row r="108" spans="1:4" ht="30" customHeight="1" x14ac:dyDescent="0.25">
      <c r="A108" s="18" t="s">
        <v>99</v>
      </c>
      <c r="B108" s="15">
        <v>1</v>
      </c>
      <c r="C108" s="15">
        <v>36075</v>
      </c>
      <c r="D108" s="15">
        <f>B108*C108</f>
        <v>36075</v>
      </c>
    </row>
    <row r="109" spans="1:4" ht="30" x14ac:dyDescent="0.25">
      <c r="A109" s="18" t="s">
        <v>100</v>
      </c>
      <c r="B109" s="15">
        <v>1</v>
      </c>
      <c r="C109" s="15">
        <v>12295</v>
      </c>
      <c r="D109" s="15">
        <v>12295</v>
      </c>
    </row>
    <row r="110" spans="1:4" x14ac:dyDescent="0.25">
      <c r="A110" s="18"/>
      <c r="B110" s="15"/>
      <c r="C110" s="15"/>
      <c r="D110" s="16">
        <f>SUM(D108)</f>
        <v>36075</v>
      </c>
    </row>
    <row r="115" spans="1:4" ht="21" x14ac:dyDescent="0.35">
      <c r="A115" s="3" t="s">
        <v>5</v>
      </c>
      <c r="B115" s="4"/>
      <c r="C115" s="4"/>
      <c r="D115" s="5">
        <f>D8+D17+D35+D39+D91+D105+D110</f>
        <v>328099.40000000002</v>
      </c>
    </row>
    <row r="117" spans="1:4" ht="37.5" x14ac:dyDescent="0.3">
      <c r="A117" s="6" t="s">
        <v>6</v>
      </c>
      <c r="B117" s="7"/>
      <c r="C117" s="7"/>
      <c r="D117" s="8">
        <f>D115*0.2</f>
        <v>65619.88</v>
      </c>
    </row>
    <row r="118" spans="1:4" ht="26.25" x14ac:dyDescent="0.4">
      <c r="A118" s="9" t="s">
        <v>7</v>
      </c>
      <c r="B118" s="10"/>
      <c r="C118" s="10"/>
      <c r="D118" s="11">
        <f>D115+D117</f>
        <v>393719.28</v>
      </c>
    </row>
  </sheetData>
  <mergeCells count="9">
    <mergeCell ref="A18:D18"/>
    <mergeCell ref="A92:D92"/>
    <mergeCell ref="A106:D106"/>
    <mergeCell ref="A1:D1"/>
    <mergeCell ref="A9:D9"/>
    <mergeCell ref="A36:D36"/>
    <mergeCell ref="A69:D69"/>
    <mergeCell ref="A82:D82"/>
    <mergeCell ref="A86:D86"/>
  </mergeCell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2018-05-03T09:23:50Z</cp:lastPrinted>
  <dcterms:created xsi:type="dcterms:W3CDTF">2018-05-02T13:44:28Z</dcterms:created>
  <dcterms:modified xsi:type="dcterms:W3CDTF">2019-02-16T12:42:54Z</dcterms:modified>
</cp:coreProperties>
</file>