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8" windowWidth="14352" windowHeight="469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41" i="1"/>
  <c r="F40"/>
  <c r="F36" l="1"/>
  <c r="F35"/>
  <c r="F34"/>
  <c r="F31"/>
  <c r="F30"/>
  <c r="F29"/>
  <c r="F26"/>
  <c r="F25"/>
  <c r="F24"/>
  <c r="F23"/>
  <c r="F20"/>
  <c r="F19"/>
  <c r="F18"/>
  <c r="F17"/>
  <c r="F16"/>
  <c r="F13"/>
  <c r="F12"/>
  <c r="F11"/>
  <c r="F10"/>
  <c r="F9"/>
  <c r="F8"/>
  <c r="F7"/>
  <c r="F6"/>
  <c r="F5"/>
  <c r="F39" l="1"/>
</calcChain>
</file>

<file path=xl/sharedStrings.xml><?xml version="1.0" encoding="utf-8"?>
<sst xmlns="http://schemas.openxmlformats.org/spreadsheetml/2006/main" count="38" uniqueCount="38">
  <si>
    <t>Кошторис проекту</t>
  </si>
  <si>
    <t>Спортивне обладнання</t>
  </si>
  <si>
    <t>Обладнання для вуличної локації</t>
  </si>
  <si>
    <t>Лавиці</t>
  </si>
  <si>
    <t>Крісла-мішки</t>
  </si>
  <si>
    <t>Гамаки</t>
  </si>
  <si>
    <t>Столи</t>
  </si>
  <si>
    <t>Намети</t>
  </si>
  <si>
    <t>Груші</t>
  </si>
  <si>
    <t>"Лапи" для відпрацювання ударів</t>
  </si>
  <si>
    <t>Маківари</t>
  </si>
  <si>
    <t>Захисні комплекти (шолом, захист тулуба, ніг)</t>
  </si>
  <si>
    <t>Звукове та демонстраційне обладнання</t>
  </si>
  <si>
    <t>Ноутбук</t>
  </si>
  <si>
    <t>Генератор</t>
  </si>
  <si>
    <t>Обладнання для технічного навчання</t>
  </si>
  <si>
    <t>Планшети для малювання</t>
  </si>
  <si>
    <t>Ноутбуки</t>
  </si>
  <si>
    <t>3d-принтер</t>
  </si>
  <si>
    <t>Килим для боротьби</t>
  </si>
  <si>
    <t>Татамі (6*6 м)</t>
  </si>
  <si>
    <t>Мобільна стіна (комплекс) для скелелазання</t>
  </si>
  <si>
    <t>Байдарки, весла</t>
  </si>
  <si>
    <t>Рятувальні жилети</t>
  </si>
  <si>
    <t>Звукове обладнання, комплект (пульт-мікшер, 2 колонки, 2 мікрофони, кабелі)</t>
  </si>
  <si>
    <t>РАЗОМ:</t>
  </si>
  <si>
    <t>Кількість</t>
  </si>
  <si>
    <t>Загальна вартість, грн.</t>
  </si>
  <si>
    <t>Виставкове обладнання</t>
  </si>
  <si>
    <t>Друк інформаційних банерів (1*2 м)</t>
  </si>
  <si>
    <t>Тримачі банерів типу "павучок"</t>
  </si>
  <si>
    <t>Стенди інформаційні</t>
  </si>
  <si>
    <t>Вартість оренди, грн./день</t>
  </si>
  <si>
    <t>Кількість днів</t>
  </si>
  <si>
    <t>Екран (LED) (6*4 м або 6*3 м)</t>
  </si>
  <si>
    <t>Категорія орендованого спорядження</t>
  </si>
  <si>
    <t>Резервний фонд 20 %</t>
  </si>
  <si>
    <t>Всього бюджет проекту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</si>
</sst>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="60" workbookViewId="0">
      <selection activeCell="L18" sqref="L18"/>
    </sheetView>
  </sheetViews>
  <sheetFormatPr defaultRowHeight="14.4"/>
  <cols>
    <col min="1" max="1" width="3.77734375" customWidth="1"/>
    <col min="2" max="2" width="40.88671875" customWidth="1"/>
    <col min="4" max="4" width="11" customWidth="1"/>
    <col min="6" max="6" width="11.6640625" customWidth="1"/>
  </cols>
  <sheetData>
    <row r="1" spans="1:6" ht="21">
      <c r="A1" s="8" t="s">
        <v>0</v>
      </c>
      <c r="B1" s="9"/>
      <c r="C1" s="9"/>
      <c r="D1" s="9"/>
      <c r="E1" s="9"/>
      <c r="F1" s="9"/>
    </row>
    <row r="2" spans="1:6" ht="43.2">
      <c r="B2" s="5" t="s">
        <v>35</v>
      </c>
      <c r="C2" s="2" t="s">
        <v>26</v>
      </c>
      <c r="D2" s="2" t="s">
        <v>32</v>
      </c>
      <c r="E2" s="2" t="s">
        <v>33</v>
      </c>
      <c r="F2" s="2" t="s">
        <v>27</v>
      </c>
    </row>
    <row r="4" spans="1:6">
      <c r="A4" t="s">
        <v>1</v>
      </c>
    </row>
    <row r="5" spans="1:6">
      <c r="B5" t="s">
        <v>19</v>
      </c>
      <c r="C5">
        <v>1</v>
      </c>
      <c r="D5" s="3">
        <v>2000</v>
      </c>
      <c r="E5" s="6">
        <v>3</v>
      </c>
      <c r="F5" s="3">
        <f>C5*D5*E5</f>
        <v>6000</v>
      </c>
    </row>
    <row r="6" spans="1:6">
      <c r="B6" t="s">
        <v>20</v>
      </c>
      <c r="C6">
        <v>1</v>
      </c>
      <c r="D6" s="3">
        <v>2500</v>
      </c>
      <c r="E6" s="6">
        <v>3</v>
      </c>
      <c r="F6" s="3">
        <f t="shared" ref="F6:F13" si="0">C6*D6*E6</f>
        <v>7500</v>
      </c>
    </row>
    <row r="7" spans="1:6">
      <c r="B7" t="s">
        <v>8</v>
      </c>
      <c r="C7">
        <v>3</v>
      </c>
      <c r="D7" s="3">
        <v>300</v>
      </c>
      <c r="E7" s="6">
        <v>3</v>
      </c>
      <c r="F7" s="3">
        <f t="shared" si="0"/>
        <v>2700</v>
      </c>
    </row>
    <row r="8" spans="1:6">
      <c r="B8" t="s">
        <v>9</v>
      </c>
      <c r="C8">
        <v>4</v>
      </c>
      <c r="D8" s="3">
        <v>200</v>
      </c>
      <c r="E8" s="6">
        <v>3</v>
      </c>
      <c r="F8" s="3">
        <f t="shared" si="0"/>
        <v>2400</v>
      </c>
    </row>
    <row r="9" spans="1:6">
      <c r="B9" t="s">
        <v>10</v>
      </c>
      <c r="C9">
        <v>4</v>
      </c>
      <c r="D9" s="3">
        <v>200</v>
      </c>
      <c r="E9" s="6">
        <v>3</v>
      </c>
      <c r="F9" s="3">
        <f t="shared" si="0"/>
        <v>2400</v>
      </c>
    </row>
    <row r="10" spans="1:6">
      <c r="B10" t="s">
        <v>11</v>
      </c>
      <c r="C10">
        <v>10</v>
      </c>
      <c r="D10" s="3">
        <v>1100</v>
      </c>
      <c r="E10" s="6">
        <v>3</v>
      </c>
      <c r="F10" s="3">
        <f t="shared" si="0"/>
        <v>33000</v>
      </c>
    </row>
    <row r="11" spans="1:6">
      <c r="B11" t="s">
        <v>21</v>
      </c>
      <c r="C11">
        <v>1</v>
      </c>
      <c r="D11" s="3">
        <v>10000</v>
      </c>
      <c r="E11" s="6">
        <v>3</v>
      </c>
      <c r="F11" s="3">
        <f t="shared" si="0"/>
        <v>30000</v>
      </c>
    </row>
    <row r="12" spans="1:6">
      <c r="B12" t="s">
        <v>22</v>
      </c>
      <c r="C12">
        <v>3</v>
      </c>
      <c r="D12" s="3">
        <v>1500</v>
      </c>
      <c r="E12" s="6">
        <v>3</v>
      </c>
      <c r="F12" s="3">
        <f t="shared" si="0"/>
        <v>13500</v>
      </c>
    </row>
    <row r="13" spans="1:6">
      <c r="B13" t="s">
        <v>23</v>
      </c>
      <c r="C13">
        <v>10</v>
      </c>
      <c r="D13" s="3">
        <v>250</v>
      </c>
      <c r="E13" s="6">
        <v>3</v>
      </c>
      <c r="F13" s="3">
        <f t="shared" si="0"/>
        <v>7500</v>
      </c>
    </row>
    <row r="14" spans="1:6">
      <c r="D14" s="3"/>
      <c r="E14" s="3"/>
      <c r="F14" s="3"/>
    </row>
    <row r="15" spans="1:6">
      <c r="A15" t="s">
        <v>2</v>
      </c>
      <c r="D15" s="3"/>
      <c r="E15" s="3"/>
      <c r="F15" s="3"/>
    </row>
    <row r="16" spans="1:6">
      <c r="B16" t="s">
        <v>7</v>
      </c>
      <c r="C16">
        <v>10</v>
      </c>
      <c r="D16" s="3">
        <v>1300</v>
      </c>
      <c r="E16" s="6">
        <v>3</v>
      </c>
      <c r="F16" s="3">
        <f t="shared" ref="F16:F20" si="1">C16*D16*E16</f>
        <v>39000</v>
      </c>
    </row>
    <row r="17" spans="1:6">
      <c r="B17" t="s">
        <v>6</v>
      </c>
      <c r="C17">
        <v>10</v>
      </c>
      <c r="D17" s="3">
        <v>700</v>
      </c>
      <c r="E17" s="6">
        <v>3</v>
      </c>
      <c r="F17" s="3">
        <f t="shared" si="1"/>
        <v>21000</v>
      </c>
    </row>
    <row r="18" spans="1:6">
      <c r="B18" t="s">
        <v>3</v>
      </c>
      <c r="C18">
        <v>10</v>
      </c>
      <c r="D18" s="3">
        <v>350</v>
      </c>
      <c r="E18" s="6">
        <v>3</v>
      </c>
      <c r="F18" s="3">
        <f t="shared" si="1"/>
        <v>10500</v>
      </c>
    </row>
    <row r="19" spans="1:6">
      <c r="B19" t="s">
        <v>4</v>
      </c>
      <c r="C19">
        <v>15</v>
      </c>
      <c r="D19" s="3">
        <v>200</v>
      </c>
      <c r="E19" s="6">
        <v>3</v>
      </c>
      <c r="F19" s="3">
        <f t="shared" si="1"/>
        <v>9000</v>
      </c>
    </row>
    <row r="20" spans="1:6">
      <c r="B20" t="s">
        <v>5</v>
      </c>
      <c r="C20">
        <v>5</v>
      </c>
      <c r="D20" s="3">
        <v>250</v>
      </c>
      <c r="E20" s="6">
        <v>3</v>
      </c>
      <c r="F20" s="3">
        <f t="shared" si="1"/>
        <v>3750</v>
      </c>
    </row>
    <row r="21" spans="1:6">
      <c r="D21" s="3"/>
      <c r="E21" s="3"/>
      <c r="F21" s="3"/>
    </row>
    <row r="22" spans="1:6">
      <c r="A22" t="s">
        <v>12</v>
      </c>
      <c r="D22" s="3"/>
      <c r="E22" s="3"/>
      <c r="F22" s="3"/>
    </row>
    <row r="23" spans="1:6" ht="28.8">
      <c r="B23" s="7" t="s">
        <v>24</v>
      </c>
      <c r="C23">
        <v>1</v>
      </c>
      <c r="D23" s="3">
        <v>20000</v>
      </c>
      <c r="E23" s="6">
        <v>3</v>
      </c>
      <c r="F23" s="3">
        <f t="shared" ref="F23:F26" si="2">C23*D23*E23</f>
        <v>60000</v>
      </c>
    </row>
    <row r="24" spans="1:6">
      <c r="B24" t="s">
        <v>34</v>
      </c>
      <c r="C24">
        <v>1</v>
      </c>
      <c r="D24" s="3">
        <v>7000</v>
      </c>
      <c r="E24" s="6">
        <v>3</v>
      </c>
      <c r="F24" s="3">
        <f t="shared" si="2"/>
        <v>21000</v>
      </c>
    </row>
    <row r="25" spans="1:6">
      <c r="B25" t="s">
        <v>13</v>
      </c>
      <c r="C25">
        <v>1</v>
      </c>
      <c r="D25" s="3">
        <v>1500</v>
      </c>
      <c r="E25" s="6">
        <v>3</v>
      </c>
      <c r="F25" s="3">
        <f t="shared" si="2"/>
        <v>4500</v>
      </c>
    </row>
    <row r="26" spans="1:6">
      <c r="B26" t="s">
        <v>14</v>
      </c>
      <c r="C26">
        <v>1</v>
      </c>
      <c r="D26" s="3">
        <v>2500</v>
      </c>
      <c r="E26" s="6">
        <v>3</v>
      </c>
      <c r="F26" s="3">
        <f t="shared" si="2"/>
        <v>7500</v>
      </c>
    </row>
    <row r="27" spans="1:6">
      <c r="D27" s="3"/>
      <c r="E27" s="3"/>
      <c r="F27" s="3"/>
    </row>
    <row r="28" spans="1:6">
      <c r="A28" t="s">
        <v>15</v>
      </c>
      <c r="D28" s="3"/>
      <c r="E28" s="3"/>
      <c r="F28" s="3"/>
    </row>
    <row r="29" spans="1:6">
      <c r="B29" t="s">
        <v>16</v>
      </c>
      <c r="C29">
        <v>10</v>
      </c>
      <c r="D29" s="3">
        <v>1500</v>
      </c>
      <c r="E29" s="6">
        <v>3</v>
      </c>
      <c r="F29" s="3">
        <f t="shared" ref="F29:F31" si="3">C29*D29*E29</f>
        <v>45000</v>
      </c>
    </row>
    <row r="30" spans="1:6">
      <c r="B30" t="s">
        <v>17</v>
      </c>
      <c r="C30">
        <v>10</v>
      </c>
      <c r="D30" s="3">
        <v>1500</v>
      </c>
      <c r="E30" s="6">
        <v>3</v>
      </c>
      <c r="F30" s="3">
        <f t="shared" si="3"/>
        <v>45000</v>
      </c>
    </row>
    <row r="31" spans="1:6">
      <c r="B31" t="s">
        <v>18</v>
      </c>
      <c r="C31">
        <v>2</v>
      </c>
      <c r="D31" s="3">
        <v>4000</v>
      </c>
      <c r="E31" s="6">
        <v>3</v>
      </c>
      <c r="F31" s="3">
        <f t="shared" si="3"/>
        <v>24000</v>
      </c>
    </row>
    <row r="32" spans="1:6">
      <c r="D32" s="3"/>
      <c r="E32" s="3"/>
      <c r="F32" s="3"/>
    </row>
    <row r="33" spans="1:6">
      <c r="A33" t="s">
        <v>28</v>
      </c>
      <c r="D33" s="3"/>
      <c r="E33" s="3"/>
      <c r="F33" s="3"/>
    </row>
    <row r="34" spans="1:6">
      <c r="B34" t="s">
        <v>29</v>
      </c>
      <c r="C34">
        <v>24</v>
      </c>
      <c r="D34" s="3">
        <v>1500</v>
      </c>
      <c r="E34" s="6">
        <v>3</v>
      </c>
      <c r="F34" s="3">
        <f t="shared" ref="F34:F36" si="4">C34*D34*E34</f>
        <v>108000</v>
      </c>
    </row>
    <row r="35" spans="1:6">
      <c r="B35" t="s">
        <v>30</v>
      </c>
      <c r="C35">
        <v>4</v>
      </c>
      <c r="D35" s="3">
        <v>500</v>
      </c>
      <c r="E35" s="6">
        <v>3</v>
      </c>
      <c r="F35" s="3">
        <f t="shared" si="4"/>
        <v>6000</v>
      </c>
    </row>
    <row r="36" spans="1:6">
      <c r="B36" t="s">
        <v>31</v>
      </c>
      <c r="C36">
        <v>5</v>
      </c>
      <c r="D36" s="3">
        <v>800</v>
      </c>
      <c r="E36" s="6">
        <v>3</v>
      </c>
      <c r="F36" s="3">
        <f t="shared" si="4"/>
        <v>12000</v>
      </c>
    </row>
    <row r="37" spans="1:6" hidden="1">
      <c r="D37" s="3"/>
      <c r="E37" s="3"/>
      <c r="F37" s="3"/>
    </row>
    <row r="38" spans="1:6" hidden="1">
      <c r="D38" s="3"/>
      <c r="E38" s="3"/>
      <c r="F38" s="3"/>
    </row>
    <row r="39" spans="1:6">
      <c r="B39" s="1" t="s">
        <v>25</v>
      </c>
      <c r="C39" s="1"/>
      <c r="D39" s="4"/>
      <c r="E39" s="4"/>
      <c r="F39" s="4">
        <f>SUM(F5:F36)</f>
        <v>521250</v>
      </c>
    </row>
    <row r="40" spans="1:6">
      <c r="B40" t="s">
        <v>36</v>
      </c>
      <c r="F40">
        <f>F39*0.2</f>
        <v>104250</v>
      </c>
    </row>
    <row r="41" spans="1:6" s="1" customFormat="1">
      <c r="B41" s="1" t="s">
        <v>37</v>
      </c>
      <c r="F41" s="4">
        <f>F39+F40</f>
        <v>625500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Kvaskova</dc:creator>
  <cp:lastModifiedBy>user2</cp:lastModifiedBy>
  <cp:lastPrinted>2018-06-07T12:38:41Z</cp:lastPrinted>
  <dcterms:created xsi:type="dcterms:W3CDTF">2018-06-06T07:06:36Z</dcterms:created>
  <dcterms:modified xsi:type="dcterms:W3CDTF">2018-06-07T12:38:47Z</dcterms:modified>
</cp:coreProperties>
</file>