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1" i="1"/>
  <c r="F10"/>
  <c r="F4"/>
  <c r="F5"/>
  <c r="F6"/>
  <c r="F7"/>
  <c r="F8"/>
  <c r="F9"/>
  <c r="F3"/>
  <c r="D2"/>
  <c r="F2" s="1"/>
  <c r="E2" s="1"/>
  <c r="D3"/>
  <c r="F12" l="1"/>
  <c r="F13" s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навес 4, песочница 2</t>
        </r>
      </text>
    </comment>
  </commentList>
</comments>
</file>

<file path=xl/sharedStrings.xml><?xml version="1.0" encoding="utf-8"?>
<sst xmlns="http://schemas.openxmlformats.org/spreadsheetml/2006/main" count="27" uniqueCount="22">
  <si>
    <t>№ з/п</t>
  </si>
  <si>
    <t>Назва</t>
  </si>
  <si>
    <t>Од.виміру</t>
  </si>
  <si>
    <t>Кількість</t>
  </si>
  <si>
    <t>шт</t>
  </si>
  <si>
    <t>кв.м.</t>
  </si>
  <si>
    <t>м.п.</t>
  </si>
  <si>
    <t>паркан (сітка рабиця з хвірткою)</t>
  </si>
  <si>
    <t>урна</t>
  </si>
  <si>
    <t>дитячий будиночок</t>
  </si>
  <si>
    <t>гірка</t>
  </si>
  <si>
    <t>пісочниця</t>
  </si>
  <si>
    <t>лавка для сидіння</t>
  </si>
  <si>
    <t>Всього</t>
  </si>
  <si>
    <t>Загльна вартість проекту:</t>
  </si>
  <si>
    <t>монтаж обладнання</t>
  </si>
  <si>
    <t>грн</t>
  </si>
  <si>
    <t>травмобепечне гумове покриття (50 мм)</t>
  </si>
  <si>
    <t>навіс</t>
  </si>
  <si>
    <t>обов'язковий резерв (20%)</t>
  </si>
  <si>
    <t>Орієнтовна вартість, грн</t>
  </si>
  <si>
    <t>Ціна пропозиції за одиницю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</si>
</sst>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E18" sqref="E18"/>
    </sheetView>
  </sheetViews>
  <sheetFormatPr defaultRowHeight="15"/>
  <cols>
    <col min="1" max="1" width="9" style="1"/>
    <col min="2" max="2" width="37.25" style="1" customWidth="1"/>
    <col min="3" max="4" width="9" style="1"/>
    <col min="5" max="5" width="11" style="1" bestFit="1" customWidth="1"/>
    <col min="6" max="6" width="9.75" style="1" bestFit="1" customWidth="1"/>
    <col min="7" max="16384" width="9" style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21</v>
      </c>
      <c r="F1" s="3" t="s">
        <v>20</v>
      </c>
    </row>
    <row r="2" spans="1:8">
      <c r="A2" s="4">
        <v>1</v>
      </c>
      <c r="B2" s="4" t="s">
        <v>7</v>
      </c>
      <c r="C2" s="4" t="s">
        <v>6</v>
      </c>
      <c r="D2" s="5">
        <f>6*4</f>
        <v>24</v>
      </c>
      <c r="E2" s="6">
        <f>F2/D2</f>
        <v>1145.8333333333333</v>
      </c>
      <c r="F2" s="6">
        <f>1000*D2+3500</f>
        <v>27500</v>
      </c>
      <c r="G2" s="2"/>
      <c r="H2" s="2"/>
    </row>
    <row r="3" spans="1:8">
      <c r="A3" s="4">
        <v>2</v>
      </c>
      <c r="B3" s="4" t="s">
        <v>17</v>
      </c>
      <c r="C3" s="4" t="s">
        <v>5</v>
      </c>
      <c r="D3" s="7">
        <f>6*6-4-1.45*1.45</f>
        <v>29.897500000000001</v>
      </c>
      <c r="E3" s="6">
        <v>1000</v>
      </c>
      <c r="F3" s="6">
        <f>E3*D3</f>
        <v>29897.5</v>
      </c>
      <c r="G3" s="2"/>
    </row>
    <row r="4" spans="1:8">
      <c r="A4" s="4">
        <v>3</v>
      </c>
      <c r="B4" s="4" t="s">
        <v>8</v>
      </c>
      <c r="C4" s="4" t="s">
        <v>4</v>
      </c>
      <c r="D4" s="4">
        <v>1</v>
      </c>
      <c r="E4" s="6">
        <v>1000</v>
      </c>
      <c r="F4" s="6">
        <f t="shared" ref="F4:F9" si="0">E4*D4</f>
        <v>1000</v>
      </c>
      <c r="G4" s="2"/>
    </row>
    <row r="5" spans="1:8">
      <c r="A5" s="4">
        <v>4</v>
      </c>
      <c r="B5" s="4" t="s">
        <v>9</v>
      </c>
      <c r="C5" s="4" t="s">
        <v>4</v>
      </c>
      <c r="D5" s="4">
        <v>2</v>
      </c>
      <c r="E5" s="6">
        <v>12000</v>
      </c>
      <c r="F5" s="6">
        <f t="shared" si="0"/>
        <v>24000</v>
      </c>
    </row>
    <row r="6" spans="1:8">
      <c r="A6" s="4">
        <v>5</v>
      </c>
      <c r="B6" s="4" t="s">
        <v>10</v>
      </c>
      <c r="C6" s="4" t="s">
        <v>4</v>
      </c>
      <c r="D6" s="4">
        <v>1</v>
      </c>
      <c r="E6" s="6">
        <v>16000</v>
      </c>
      <c r="F6" s="6">
        <f t="shared" si="0"/>
        <v>16000</v>
      </c>
    </row>
    <row r="7" spans="1:8">
      <c r="A7" s="4">
        <v>6</v>
      </c>
      <c r="B7" s="4" t="s">
        <v>11</v>
      </c>
      <c r="C7" s="4" t="s">
        <v>4</v>
      </c>
      <c r="D7" s="4">
        <v>1</v>
      </c>
      <c r="E7" s="6">
        <v>3000</v>
      </c>
      <c r="F7" s="6">
        <f t="shared" si="0"/>
        <v>3000</v>
      </c>
      <c r="G7" s="2"/>
    </row>
    <row r="8" spans="1:8">
      <c r="A8" s="4">
        <v>7</v>
      </c>
      <c r="B8" s="4" t="s">
        <v>18</v>
      </c>
      <c r="C8" s="4" t="s">
        <v>4</v>
      </c>
      <c r="D8" s="4">
        <v>1</v>
      </c>
      <c r="E8" s="6">
        <v>36350</v>
      </c>
      <c r="F8" s="6">
        <f t="shared" si="0"/>
        <v>36350</v>
      </c>
      <c r="G8" s="2"/>
    </row>
    <row r="9" spans="1:8">
      <c r="A9" s="4">
        <v>8</v>
      </c>
      <c r="B9" s="4" t="s">
        <v>12</v>
      </c>
      <c r="C9" s="4" t="s">
        <v>4</v>
      </c>
      <c r="D9" s="4">
        <v>4</v>
      </c>
      <c r="E9" s="6">
        <v>1500</v>
      </c>
      <c r="F9" s="6">
        <f t="shared" si="0"/>
        <v>6000</v>
      </c>
      <c r="G9" s="2"/>
    </row>
    <row r="10" spans="1:8">
      <c r="A10" s="4">
        <v>9</v>
      </c>
      <c r="B10" s="4" t="s">
        <v>15</v>
      </c>
      <c r="C10" s="4"/>
      <c r="D10" s="4"/>
      <c r="E10" s="4"/>
      <c r="F10" s="6">
        <f>SUM(F2:F9)*15%</f>
        <v>21562.125</v>
      </c>
    </row>
    <row r="11" spans="1:8">
      <c r="A11" s="4">
        <v>10</v>
      </c>
      <c r="B11" s="4" t="s">
        <v>19</v>
      </c>
      <c r="C11" s="4"/>
      <c r="D11" s="4"/>
      <c r="E11" s="4"/>
      <c r="F11" s="6">
        <f>SUM(F2:F10)*20%</f>
        <v>33061.925000000003</v>
      </c>
    </row>
    <row r="12" spans="1:8">
      <c r="A12" s="4">
        <v>11</v>
      </c>
      <c r="B12" s="3" t="s">
        <v>13</v>
      </c>
      <c r="C12" s="3"/>
      <c r="D12" s="3"/>
      <c r="E12" s="3"/>
      <c r="F12" s="8">
        <f>SUM(F2:F11)</f>
        <v>198371.55</v>
      </c>
    </row>
    <row r="13" spans="1:8">
      <c r="A13" s="4"/>
      <c r="B13" s="3" t="s">
        <v>14</v>
      </c>
      <c r="C13" s="3" t="s">
        <v>16</v>
      </c>
      <c r="D13" s="3"/>
      <c r="E13" s="3"/>
      <c r="F13" s="8">
        <f>F12</f>
        <v>198371.55</v>
      </c>
    </row>
    <row r="16" spans="1:8">
      <c r="B16" s="2"/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2018-05-29T06:09:07Z</dcterms:modified>
</cp:coreProperties>
</file>