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320" tabRatio="500"/>
  </bookViews>
  <sheets>
    <sheet name="Лист1" sheetId="1" r:id="rId1"/>
  </sheets>
  <calcPr calcId="12451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80" i="1"/>
  <c r="G78"/>
  <c r="G64"/>
  <c r="G62"/>
  <c r="G60"/>
  <c r="G58"/>
  <c r="G14"/>
  <c r="G16"/>
  <c r="A8"/>
  <c r="A10" s="1"/>
  <c r="A12" s="1"/>
  <c r="A14" s="1"/>
  <c r="A16" s="1"/>
  <c r="A18" s="1"/>
  <c r="A20" s="1"/>
  <c r="A22" s="1"/>
  <c r="A24" s="1"/>
  <c r="A26" s="1"/>
  <c r="A28" s="1"/>
  <c r="A30" s="1"/>
  <c r="A32" s="1"/>
  <c r="A34" s="1"/>
  <c r="A36" s="1"/>
  <c r="A38" s="1"/>
  <c r="A40" s="1"/>
  <c r="A6"/>
  <c r="G6"/>
  <c r="G8"/>
  <c r="G10"/>
  <c r="G12"/>
  <c r="G18"/>
  <c r="G20"/>
  <c r="G22"/>
  <c r="G24"/>
  <c r="G26"/>
  <c r="G28"/>
  <c r="G30"/>
  <c r="G32"/>
  <c r="G34"/>
  <c r="G36"/>
  <c r="G38"/>
  <c r="G40"/>
  <c r="G4"/>
  <c r="G82"/>
  <c r="G48"/>
  <c r="G50"/>
  <c r="G52"/>
  <c r="G54"/>
  <c r="G56"/>
  <c r="G66"/>
  <c r="G68"/>
  <c r="G70"/>
  <c r="G72"/>
  <c r="G74"/>
  <c r="G76"/>
  <c r="G46"/>
  <c r="A50"/>
  <c r="A52"/>
  <c r="A54" s="1"/>
  <c r="A56" s="1"/>
  <c r="A58" s="1"/>
  <c r="A60" s="1"/>
  <c r="A62" s="1"/>
  <c r="A64" s="1"/>
  <c r="A66" s="1"/>
  <c r="A68" s="1"/>
  <c r="A70" s="1"/>
  <c r="A72" s="1"/>
  <c r="A74" s="1"/>
  <c r="A76" s="1"/>
  <c r="A78" s="1"/>
  <c r="A80" s="1"/>
  <c r="A48"/>
  <c r="G42" l="1"/>
  <c r="G85" l="1"/>
  <c r="G87" s="1"/>
  <c r="G89" s="1"/>
</calcChain>
</file>

<file path=xl/sharedStrings.xml><?xml version="1.0" encoding="utf-8"?>
<sst xmlns="http://schemas.openxmlformats.org/spreadsheetml/2006/main" count="93" uniqueCount="48">
  <si>
    <t xml:space="preserve">45300 Набір LEGO® Education WeDо 2,0 </t>
  </si>
  <si>
    <t xml:space="preserve">шт </t>
  </si>
  <si>
    <t xml:space="preserve">Модуль BLED112-V1 </t>
  </si>
  <si>
    <t xml:space="preserve">45302 Акумуляторна батарея WeDo 2.0 </t>
  </si>
  <si>
    <t xml:space="preserve">Зарядний пристрій (Блок живлення ATABA- 1202000; 12V 2A "вилка"; d2,5/5,5; ATABA) </t>
  </si>
  <si>
    <t xml:space="preserve">Наука та Технологія </t>
  </si>
  <si>
    <t xml:space="preserve">Книга школа LE Наука і технологія 1 </t>
  </si>
  <si>
    <t xml:space="preserve">Книга школа LE Наука і технологія 2 </t>
  </si>
  <si>
    <t xml:space="preserve">Книга школа LE Наука і технологія 3 </t>
  </si>
  <si>
    <t xml:space="preserve">Книга школа LE Наука і технологія 4 </t>
  </si>
  <si>
    <t xml:space="preserve">Зошит школа LE Наука і технологія 1 </t>
  </si>
  <si>
    <t xml:space="preserve">Зошит школа LE Наука і технологія 2 </t>
  </si>
  <si>
    <t xml:space="preserve">Зошит школа LE Наука і технологія 3 </t>
  </si>
  <si>
    <t xml:space="preserve">Зошит школа LE Наука і технологія 4 </t>
  </si>
  <si>
    <t xml:space="preserve">45497 Маленькі ящики для зберігання деталей </t>
  </si>
  <si>
    <t xml:space="preserve">45498 Середні ящики для зберігання деталей </t>
  </si>
  <si>
    <t xml:space="preserve">Навчання викладачів за курсом "Основи робототехніки WeDo 2.0" </t>
  </si>
  <si>
    <t xml:space="preserve">послуга </t>
  </si>
  <si>
    <t xml:space="preserve">Навчання викладачів за курсом "Наука та технологія" </t>
  </si>
  <si>
    <t xml:space="preserve">45544 LEGO® MINDSTORMS® Education EV3 базовий набір </t>
  </si>
  <si>
    <t xml:space="preserve">45560 LEGO® MINDSTORMS® Education EV3 ресурсний набір </t>
  </si>
  <si>
    <t xml:space="preserve">45503 Середній сервомотор EV3 </t>
  </si>
  <si>
    <t xml:space="preserve">45506 Датчик кольору EV3 </t>
  </si>
  <si>
    <t xml:space="preserve">9749 Датчик температури </t>
  </si>
  <si>
    <t xml:space="preserve">45514 Набір кабелів EV3 </t>
  </si>
  <si>
    <t xml:space="preserve">45570 LEGO® MINDSTORMS® Education EV3 Комплект "Космічні проекти" </t>
  </si>
  <si>
    <t xml:space="preserve">Поле для Робототехніки </t>
  </si>
  <si>
    <t xml:space="preserve">Навчання викладачів (навчання триває два дні з 9.30 до 18.00 у м. Київ) </t>
  </si>
  <si>
    <t xml:space="preserve">Методичні матеріали "Шкільний курс робототехніки" (програма курсу розрахована на два роки навчання (6-9 класи, 68 занять, 136 годин) з розрахунку 2 години на тиждень (спарений урок) і складається з 12 модулів) - ЗНИЖКА 50%. </t>
  </si>
  <si>
    <t xml:space="preserve">РОБОТОТЕХНІКА ТА ЦІКАВІ НАУКОВІ ЕКСПЕРИМЕНТИ ДЛЯ УЧНІВ ВІКОМ 6-10 РОКІВ </t>
  </si>
  <si>
    <t xml:space="preserve">РОБОТОТЕХНІКА ТА ФІЗИЧНІ ЕКСПЕРИМЕНТИ ДЛЯ УЧНІВ ВІКОМ 10-16 РОКІВ </t>
  </si>
  <si>
    <t>Загальна сумма проекта</t>
  </si>
  <si>
    <t>Резерв 20%</t>
  </si>
  <si>
    <t>45504 Ультразвуковий датчик відстані EV3</t>
  </si>
  <si>
    <t>45505 Гіроскопічний датчик нахилу EV3</t>
  </si>
  <si>
    <t>45509 Інфрачервоний датчик EV3</t>
  </si>
  <si>
    <t>45507 Датчик дотику  EV3</t>
  </si>
  <si>
    <t>45508 Інфрачервоний пульт дистанційного керування EV3</t>
  </si>
  <si>
    <t>9641 Пневматика</t>
  </si>
  <si>
    <t>9688 Відновлювальні джерела енергії</t>
  </si>
  <si>
    <t>№ п/п</t>
  </si>
  <si>
    <t>Код</t>
  </si>
  <si>
    <t>Найменування товару, послуги</t>
  </si>
  <si>
    <t>Кількість</t>
  </si>
  <si>
    <t>Од. виміру</t>
  </si>
  <si>
    <t>Ціна, грн</t>
  </si>
  <si>
    <t>Сума, грн</t>
  </si>
  <si>
    <t>Загальна сума бюджету проекта</t>
  </si>
</sst>
</file>

<file path=xl/styles.xml><?xml version="1.0" encoding="utf-8"?>
<styleSheet xmlns="http://schemas.openxmlformats.org/spreadsheetml/2006/main">
  <fonts count="6">
    <font>
      <sz val="12"/>
      <color theme="1"/>
      <name val="Calibri"/>
      <family val="2"/>
      <scheme val="minor"/>
    </font>
    <font>
      <sz val="9"/>
      <color theme="1"/>
      <name val="Verdana"/>
    </font>
    <font>
      <b/>
      <sz val="9"/>
      <color theme="1"/>
      <name val="Verdana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Verdan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2" fontId="0" fillId="0" borderId="0" xfId="0" applyNumberFormat="1"/>
    <xf numFmtId="0" fontId="2" fillId="0" borderId="0" xfId="0" applyFont="1"/>
    <xf numFmtId="0" fontId="0" fillId="0" borderId="0" xfId="0"/>
    <xf numFmtId="2" fontId="3" fillId="2" borderId="0" xfId="0" applyNumberFormat="1" applyFont="1" applyFill="1"/>
    <xf numFmtId="0" fontId="3" fillId="0" borderId="0" xfId="0" applyFont="1"/>
    <xf numFmtId="2" fontId="3" fillId="3" borderId="0" xfId="0" applyNumberFormat="1" applyFont="1" applyFill="1"/>
    <xf numFmtId="0" fontId="3" fillId="3" borderId="0" xfId="0" applyFont="1" applyFill="1"/>
    <xf numFmtId="2" fontId="3" fillId="4" borderId="0" xfId="0" applyNumberFormat="1" applyFont="1" applyFill="1"/>
    <xf numFmtId="0" fontId="1" fillId="0" borderId="1" xfId="0" applyFont="1" applyBorder="1" applyAlignment="1">
      <alignment wrapText="1"/>
    </xf>
    <xf numFmtId="2" fontId="1" fillId="0" borderId="1" xfId="0" applyNumberFormat="1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right" wrapText="1"/>
    </xf>
    <xf numFmtId="0" fontId="1" fillId="0" borderId="1" xfId="0" applyFont="1" applyBorder="1" applyAlignment="1">
      <alignment horizontal="right" wrapText="1"/>
    </xf>
    <xf numFmtId="2" fontId="1" fillId="0" borderId="1" xfId="0" applyNumberFormat="1" applyFont="1" applyBorder="1"/>
    <xf numFmtId="2" fontId="1" fillId="0" borderId="1" xfId="0" applyNumberFormat="1" applyFont="1" applyBorder="1" applyAlignment="1">
      <alignment horizontal="right"/>
    </xf>
    <xf numFmtId="0" fontId="1" fillId="0" borderId="1" xfId="0" applyFont="1" applyBorder="1"/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right" wrapText="1"/>
    </xf>
    <xf numFmtId="0" fontId="1" fillId="0" borderId="3" xfId="0" applyFont="1" applyBorder="1" applyAlignment="1">
      <alignment horizontal="right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2" fontId="1" fillId="0" borderId="2" xfId="0" applyNumberFormat="1" applyFont="1" applyBorder="1" applyAlignment="1">
      <alignment horizontal="right" wrapText="1"/>
    </xf>
    <xf numFmtId="2" fontId="1" fillId="0" borderId="3" xfId="0" applyNumberFormat="1" applyFont="1" applyBorder="1" applyAlignment="1">
      <alignment horizontal="right" wrapText="1"/>
    </xf>
    <xf numFmtId="0" fontId="4" fillId="0" borderId="1" xfId="0" applyFont="1" applyBorder="1"/>
    <xf numFmtId="0" fontId="5" fillId="0" borderId="1" xfId="0" applyFont="1" applyBorder="1"/>
    <xf numFmtId="0" fontId="4" fillId="0" borderId="0" xfId="0" applyFont="1"/>
  </cellXfs>
  <cellStyles count="1">
    <cellStyle name="Обычный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89"/>
  <sheetViews>
    <sheetView tabSelected="1" topLeftCell="A81" workbookViewId="0">
      <selection activeCell="C93" sqref="C93"/>
    </sheetView>
  </sheetViews>
  <sheetFormatPr defaultColWidth="11" defaultRowHeight="15.75"/>
  <cols>
    <col min="2" max="2" width="8.625" customWidth="1"/>
    <col min="3" max="3" width="49.125" customWidth="1"/>
    <col min="4" max="4" width="9.125" customWidth="1"/>
  </cols>
  <sheetData>
    <row r="2" spans="1:7">
      <c r="B2" s="2" t="s">
        <v>29</v>
      </c>
    </row>
    <row r="3" spans="1:7" s="31" customFormat="1">
      <c r="A3" s="29" t="s">
        <v>40</v>
      </c>
      <c r="B3" s="30" t="s">
        <v>41</v>
      </c>
      <c r="C3" s="29" t="s">
        <v>42</v>
      </c>
      <c r="D3" s="29" t="s">
        <v>43</v>
      </c>
      <c r="E3" s="29" t="s">
        <v>44</v>
      </c>
      <c r="F3" s="29" t="s">
        <v>45</v>
      </c>
      <c r="G3" s="29" t="s">
        <v>46</v>
      </c>
    </row>
    <row r="4" spans="1:7">
      <c r="A4" s="11">
        <v>1</v>
      </c>
      <c r="B4" s="12">
        <v>45300</v>
      </c>
      <c r="C4" s="9" t="s">
        <v>0</v>
      </c>
      <c r="D4" s="9">
        <v>7</v>
      </c>
      <c r="E4" s="9" t="s">
        <v>1</v>
      </c>
      <c r="F4" s="10">
        <v>7100</v>
      </c>
      <c r="G4" s="10">
        <f>D4*F4</f>
        <v>49700</v>
      </c>
    </row>
    <row r="5" spans="1:7">
      <c r="A5" s="11"/>
      <c r="B5" s="12"/>
      <c r="C5" s="9"/>
      <c r="D5" s="9"/>
      <c r="E5" s="9"/>
      <c r="F5" s="10"/>
      <c r="G5" s="10"/>
    </row>
    <row r="6" spans="1:7">
      <c r="A6" s="9">
        <f>A4+1</f>
        <v>2</v>
      </c>
      <c r="B6" s="12"/>
      <c r="C6" s="9" t="s">
        <v>2</v>
      </c>
      <c r="D6" s="9">
        <v>7</v>
      </c>
      <c r="E6" s="9" t="s">
        <v>1</v>
      </c>
      <c r="F6" s="10">
        <v>1000</v>
      </c>
      <c r="G6" s="10">
        <f t="shared" ref="G6" si="0">D6*F6</f>
        <v>7000</v>
      </c>
    </row>
    <row r="7" spans="1:7">
      <c r="A7" s="9"/>
      <c r="B7" s="12"/>
      <c r="C7" s="9"/>
      <c r="D7" s="9"/>
      <c r="E7" s="9"/>
      <c r="F7" s="10"/>
      <c r="G7" s="10"/>
    </row>
    <row r="8" spans="1:7">
      <c r="A8" s="9">
        <f t="shared" ref="A8" si="1">A6+1</f>
        <v>3</v>
      </c>
      <c r="B8" s="13">
        <v>45302</v>
      </c>
      <c r="C8" s="9" t="s">
        <v>3</v>
      </c>
      <c r="D8" s="9">
        <v>7</v>
      </c>
      <c r="E8" s="9" t="s">
        <v>1</v>
      </c>
      <c r="F8" s="10">
        <v>2176</v>
      </c>
      <c r="G8" s="10">
        <f t="shared" ref="G8" si="2">D8*F8</f>
        <v>15232</v>
      </c>
    </row>
    <row r="9" spans="1:7">
      <c r="A9" s="9"/>
      <c r="B9" s="13"/>
      <c r="C9" s="9"/>
      <c r="D9" s="9"/>
      <c r="E9" s="9"/>
      <c r="F9" s="10"/>
      <c r="G9" s="10"/>
    </row>
    <row r="10" spans="1:7">
      <c r="A10" s="9">
        <f t="shared" ref="A10" si="3">A8+1</f>
        <v>4</v>
      </c>
      <c r="B10" s="12"/>
      <c r="C10" s="9" t="s">
        <v>4</v>
      </c>
      <c r="D10" s="9">
        <v>3</v>
      </c>
      <c r="E10" s="9" t="s">
        <v>1</v>
      </c>
      <c r="F10" s="10">
        <v>350</v>
      </c>
      <c r="G10" s="10">
        <f t="shared" ref="G10" si="4">D10*F10</f>
        <v>1050</v>
      </c>
    </row>
    <row r="11" spans="1:7">
      <c r="A11" s="9"/>
      <c r="B11" s="12"/>
      <c r="C11" s="9"/>
      <c r="D11" s="9"/>
      <c r="E11" s="9"/>
      <c r="F11" s="10"/>
      <c r="G11" s="10"/>
    </row>
    <row r="12" spans="1:7">
      <c r="A12" s="9">
        <f t="shared" ref="A12" si="5">A10+1</f>
        <v>5</v>
      </c>
      <c r="B12" s="13">
        <v>9686</v>
      </c>
      <c r="C12" s="9" t="s">
        <v>5</v>
      </c>
      <c r="D12" s="9">
        <v>8</v>
      </c>
      <c r="E12" s="9" t="s">
        <v>1</v>
      </c>
      <c r="F12" s="10">
        <v>7420</v>
      </c>
      <c r="G12" s="10">
        <f t="shared" ref="G12:G16" si="6">D12*F12</f>
        <v>59360</v>
      </c>
    </row>
    <row r="13" spans="1:7">
      <c r="A13" s="9"/>
      <c r="B13" s="13"/>
      <c r="C13" s="9"/>
      <c r="D13" s="9"/>
      <c r="E13" s="9"/>
      <c r="F13" s="10"/>
      <c r="G13" s="10"/>
    </row>
    <row r="14" spans="1:7" s="3" customFormat="1">
      <c r="A14" s="9">
        <f t="shared" ref="A14" si="7">A12+1</f>
        <v>6</v>
      </c>
      <c r="B14" s="23">
        <v>9641</v>
      </c>
      <c r="C14" s="25" t="s">
        <v>38</v>
      </c>
      <c r="D14" s="23">
        <v>2</v>
      </c>
      <c r="E14" s="9" t="s">
        <v>1</v>
      </c>
      <c r="F14" s="27">
        <v>3055</v>
      </c>
      <c r="G14" s="10">
        <f t="shared" si="6"/>
        <v>6110</v>
      </c>
    </row>
    <row r="15" spans="1:7" s="3" customFormat="1">
      <c r="A15" s="9"/>
      <c r="B15" s="24"/>
      <c r="C15" s="26"/>
      <c r="D15" s="24"/>
      <c r="E15" s="9"/>
      <c r="F15" s="28"/>
      <c r="G15" s="10"/>
    </row>
    <row r="16" spans="1:7" s="3" customFormat="1">
      <c r="A16" s="9">
        <f t="shared" ref="A16" si="8">A14+1</f>
        <v>7</v>
      </c>
      <c r="B16" s="23">
        <v>9688</v>
      </c>
      <c r="C16" s="25" t="s">
        <v>39</v>
      </c>
      <c r="D16" s="23">
        <v>1</v>
      </c>
      <c r="E16" s="9" t="s">
        <v>1</v>
      </c>
      <c r="F16" s="27">
        <v>5400</v>
      </c>
      <c r="G16" s="10">
        <f t="shared" si="6"/>
        <v>5400</v>
      </c>
    </row>
    <row r="17" spans="1:7" s="3" customFormat="1">
      <c r="A17" s="9"/>
      <c r="B17" s="24"/>
      <c r="C17" s="26"/>
      <c r="D17" s="24"/>
      <c r="E17" s="9"/>
      <c r="F17" s="28"/>
      <c r="G17" s="10"/>
    </row>
    <row r="18" spans="1:7">
      <c r="A18" s="9">
        <f t="shared" ref="A18" si="9">A16+1</f>
        <v>8</v>
      </c>
      <c r="B18" s="12"/>
      <c r="C18" s="9" t="s">
        <v>6</v>
      </c>
      <c r="D18" s="9">
        <v>2</v>
      </c>
      <c r="E18" s="9" t="s">
        <v>1</v>
      </c>
      <c r="F18" s="10">
        <v>120</v>
      </c>
      <c r="G18" s="10">
        <f t="shared" ref="G18" si="10">D18*F18</f>
        <v>240</v>
      </c>
    </row>
    <row r="19" spans="1:7">
      <c r="A19" s="9"/>
      <c r="B19" s="12"/>
      <c r="C19" s="9"/>
      <c r="D19" s="9"/>
      <c r="E19" s="9"/>
      <c r="F19" s="10"/>
      <c r="G19" s="10"/>
    </row>
    <row r="20" spans="1:7">
      <c r="A20" s="9">
        <f t="shared" ref="A20" si="11">A18+1</f>
        <v>9</v>
      </c>
      <c r="B20" s="12"/>
      <c r="C20" s="9" t="s">
        <v>7</v>
      </c>
      <c r="D20" s="9">
        <v>2</v>
      </c>
      <c r="E20" s="9" t="s">
        <v>1</v>
      </c>
      <c r="F20" s="10">
        <v>120</v>
      </c>
      <c r="G20" s="10">
        <f t="shared" ref="G20" si="12">D20*F20</f>
        <v>240</v>
      </c>
    </row>
    <row r="21" spans="1:7">
      <c r="A21" s="9"/>
      <c r="B21" s="12"/>
      <c r="C21" s="9"/>
      <c r="D21" s="9"/>
      <c r="E21" s="9"/>
      <c r="F21" s="10"/>
      <c r="G21" s="10"/>
    </row>
    <row r="22" spans="1:7">
      <c r="A22" s="9">
        <f t="shared" ref="A22" si="13">A20+1</f>
        <v>10</v>
      </c>
      <c r="B22" s="11"/>
      <c r="C22" s="9" t="s">
        <v>8</v>
      </c>
      <c r="D22" s="9">
        <v>2</v>
      </c>
      <c r="E22" s="9" t="s">
        <v>1</v>
      </c>
      <c r="F22" s="10">
        <v>120</v>
      </c>
      <c r="G22" s="10">
        <f t="shared" ref="G22" si="14">D22*F22</f>
        <v>240</v>
      </c>
    </row>
    <row r="23" spans="1:7">
      <c r="A23" s="9"/>
      <c r="B23" s="11"/>
      <c r="C23" s="9"/>
      <c r="D23" s="9"/>
      <c r="E23" s="9"/>
      <c r="F23" s="10"/>
      <c r="G23" s="10"/>
    </row>
    <row r="24" spans="1:7">
      <c r="A24" s="9">
        <f t="shared" ref="A24" si="15">A22+1</f>
        <v>11</v>
      </c>
      <c r="B24" s="11"/>
      <c r="C24" s="9" t="s">
        <v>9</v>
      </c>
      <c r="D24" s="9">
        <v>2</v>
      </c>
      <c r="E24" s="9" t="s">
        <v>1</v>
      </c>
      <c r="F24" s="10">
        <v>120</v>
      </c>
      <c r="G24" s="10">
        <f t="shared" ref="G24" si="16">D24*F24</f>
        <v>240</v>
      </c>
    </row>
    <row r="25" spans="1:7">
      <c r="A25" s="9"/>
      <c r="B25" s="11"/>
      <c r="C25" s="9"/>
      <c r="D25" s="9"/>
      <c r="E25" s="9"/>
      <c r="F25" s="10"/>
      <c r="G25" s="10"/>
    </row>
    <row r="26" spans="1:7">
      <c r="A26" s="9">
        <f t="shared" ref="A26" si="17">A24+1</f>
        <v>12</v>
      </c>
      <c r="B26" s="11"/>
      <c r="C26" s="9" t="s">
        <v>10</v>
      </c>
      <c r="D26" s="9">
        <v>16</v>
      </c>
      <c r="E26" s="9" t="s">
        <v>1</v>
      </c>
      <c r="F26" s="10">
        <v>80</v>
      </c>
      <c r="G26" s="10">
        <f t="shared" ref="G26" si="18">D26*F26</f>
        <v>1280</v>
      </c>
    </row>
    <row r="27" spans="1:7">
      <c r="A27" s="9"/>
      <c r="B27" s="11"/>
      <c r="C27" s="9"/>
      <c r="D27" s="9"/>
      <c r="E27" s="9"/>
      <c r="F27" s="10"/>
      <c r="G27" s="10"/>
    </row>
    <row r="28" spans="1:7">
      <c r="A28" s="9">
        <f t="shared" ref="A28" si="19">A26+1</f>
        <v>13</v>
      </c>
      <c r="B28" s="11"/>
      <c r="C28" s="9" t="s">
        <v>11</v>
      </c>
      <c r="D28" s="9">
        <v>16</v>
      </c>
      <c r="E28" s="9" t="s">
        <v>1</v>
      </c>
      <c r="F28" s="10">
        <v>80</v>
      </c>
      <c r="G28" s="10">
        <f t="shared" ref="G28" si="20">D28*F28</f>
        <v>1280</v>
      </c>
    </row>
    <row r="29" spans="1:7">
      <c r="A29" s="9"/>
      <c r="B29" s="11"/>
      <c r="C29" s="9"/>
      <c r="D29" s="9"/>
      <c r="E29" s="9"/>
      <c r="F29" s="10"/>
      <c r="G29" s="10"/>
    </row>
    <row r="30" spans="1:7">
      <c r="A30" s="9">
        <f t="shared" ref="A30" si="21">A28+1</f>
        <v>14</v>
      </c>
      <c r="B30" s="11"/>
      <c r="C30" s="9" t="s">
        <v>12</v>
      </c>
      <c r="D30" s="9">
        <v>16</v>
      </c>
      <c r="E30" s="9" t="s">
        <v>1</v>
      </c>
      <c r="F30" s="10">
        <v>80</v>
      </c>
      <c r="G30" s="10">
        <f t="shared" ref="G30" si="22">D30*F30</f>
        <v>1280</v>
      </c>
    </row>
    <row r="31" spans="1:7">
      <c r="A31" s="9"/>
      <c r="B31" s="11"/>
      <c r="C31" s="9"/>
      <c r="D31" s="9"/>
      <c r="E31" s="9"/>
      <c r="F31" s="10"/>
      <c r="G31" s="10"/>
    </row>
    <row r="32" spans="1:7">
      <c r="A32" s="9">
        <f t="shared" ref="A32" si="23">A30+1</f>
        <v>15</v>
      </c>
      <c r="B32" s="11"/>
      <c r="C32" s="9" t="s">
        <v>13</v>
      </c>
      <c r="D32" s="9">
        <v>16</v>
      </c>
      <c r="E32" s="9" t="s">
        <v>1</v>
      </c>
      <c r="F32" s="10">
        <v>80</v>
      </c>
      <c r="G32" s="10">
        <f t="shared" ref="G32" si="24">D32*F32</f>
        <v>1280</v>
      </c>
    </row>
    <row r="33" spans="1:7">
      <c r="A33" s="9"/>
      <c r="B33" s="11"/>
      <c r="C33" s="9"/>
      <c r="D33" s="9"/>
      <c r="E33" s="9"/>
      <c r="F33" s="10"/>
      <c r="G33" s="10"/>
    </row>
    <row r="34" spans="1:7">
      <c r="A34" s="9">
        <f t="shared" ref="A34" si="25">A32+1</f>
        <v>16</v>
      </c>
      <c r="B34" s="9">
        <v>45497</v>
      </c>
      <c r="C34" s="9" t="s">
        <v>14</v>
      </c>
      <c r="D34" s="9">
        <v>2</v>
      </c>
      <c r="E34" s="9" t="s">
        <v>1</v>
      </c>
      <c r="F34" s="10">
        <v>580</v>
      </c>
      <c r="G34" s="10">
        <f t="shared" ref="G34" si="26">D34*F34</f>
        <v>1160</v>
      </c>
    </row>
    <row r="35" spans="1:7">
      <c r="A35" s="9"/>
      <c r="B35" s="9"/>
      <c r="C35" s="9"/>
      <c r="D35" s="9"/>
      <c r="E35" s="9"/>
      <c r="F35" s="10"/>
      <c r="G35" s="10"/>
    </row>
    <row r="36" spans="1:7">
      <c r="A36" s="9">
        <f t="shared" ref="A36" si="27">A34+1</f>
        <v>17</v>
      </c>
      <c r="B36" s="9">
        <v>45498</v>
      </c>
      <c r="C36" s="9" t="s">
        <v>15</v>
      </c>
      <c r="D36" s="9">
        <v>1</v>
      </c>
      <c r="E36" s="9" t="s">
        <v>1</v>
      </c>
      <c r="F36" s="10">
        <v>600</v>
      </c>
      <c r="G36" s="10">
        <f t="shared" ref="G36" si="28">D36*F36</f>
        <v>600</v>
      </c>
    </row>
    <row r="37" spans="1:7">
      <c r="A37" s="9"/>
      <c r="B37" s="9"/>
      <c r="C37" s="9"/>
      <c r="D37" s="9"/>
      <c r="E37" s="9"/>
      <c r="F37" s="10"/>
      <c r="G37" s="10"/>
    </row>
    <row r="38" spans="1:7">
      <c r="A38" s="9">
        <f t="shared" ref="A38" si="29">A36+1</f>
        <v>18</v>
      </c>
      <c r="B38" s="11"/>
      <c r="C38" s="9" t="s">
        <v>16</v>
      </c>
      <c r="D38" s="9">
        <v>1</v>
      </c>
      <c r="E38" s="9" t="s">
        <v>17</v>
      </c>
      <c r="F38" s="10">
        <v>4500</v>
      </c>
      <c r="G38" s="10">
        <f t="shared" ref="G38" si="30">D38*F38</f>
        <v>4500</v>
      </c>
    </row>
    <row r="39" spans="1:7">
      <c r="A39" s="9"/>
      <c r="B39" s="11"/>
      <c r="C39" s="9"/>
      <c r="D39" s="9"/>
      <c r="E39" s="9"/>
      <c r="F39" s="10"/>
      <c r="G39" s="10"/>
    </row>
    <row r="40" spans="1:7">
      <c r="A40" s="9">
        <f t="shared" ref="A40" si="31">A38+1</f>
        <v>19</v>
      </c>
      <c r="B40" s="11"/>
      <c r="C40" s="9" t="s">
        <v>18</v>
      </c>
      <c r="D40" s="9">
        <v>1</v>
      </c>
      <c r="E40" s="9" t="s">
        <v>17</v>
      </c>
      <c r="F40" s="10">
        <v>9000</v>
      </c>
      <c r="G40" s="10">
        <f t="shared" ref="G40" si="32">D40*F40</f>
        <v>9000</v>
      </c>
    </row>
    <row r="41" spans="1:7">
      <c r="A41" s="9"/>
      <c r="B41" s="11"/>
      <c r="C41" s="9"/>
      <c r="D41" s="9"/>
      <c r="E41" s="9"/>
      <c r="F41" s="10"/>
      <c r="G41" s="10"/>
    </row>
    <row r="42" spans="1:7">
      <c r="G42" s="4">
        <f>SUM(G4:G41)</f>
        <v>165192</v>
      </c>
    </row>
    <row r="44" spans="1:7">
      <c r="B44" s="2" t="s">
        <v>30</v>
      </c>
    </row>
    <row r="45" spans="1:7" s="3" customFormat="1">
      <c r="A45" s="29" t="s">
        <v>40</v>
      </c>
      <c r="B45" s="30" t="s">
        <v>41</v>
      </c>
      <c r="C45" s="29" t="s">
        <v>42</v>
      </c>
      <c r="D45" s="29" t="s">
        <v>43</v>
      </c>
      <c r="E45" s="29" t="s">
        <v>44</v>
      </c>
      <c r="F45" s="29" t="s">
        <v>45</v>
      </c>
      <c r="G45" s="29" t="s">
        <v>46</v>
      </c>
    </row>
    <row r="46" spans="1:7">
      <c r="A46" s="17">
        <v>1</v>
      </c>
      <c r="B46" s="16">
        <v>45544</v>
      </c>
      <c r="C46" s="9" t="s">
        <v>19</v>
      </c>
      <c r="D46" s="16">
        <v>8</v>
      </c>
      <c r="E46" s="16" t="s">
        <v>1</v>
      </c>
      <c r="F46" s="15">
        <v>17074</v>
      </c>
      <c r="G46" s="14">
        <f>F46*D46</f>
        <v>136592</v>
      </c>
    </row>
    <row r="47" spans="1:7">
      <c r="A47" s="17"/>
      <c r="B47" s="16"/>
      <c r="C47" s="9"/>
      <c r="D47" s="16"/>
      <c r="E47" s="16"/>
      <c r="F47" s="15"/>
      <c r="G47" s="14"/>
    </row>
    <row r="48" spans="1:7">
      <c r="A48" s="16">
        <f>A46+1</f>
        <v>2</v>
      </c>
      <c r="B48" s="16">
        <v>45560</v>
      </c>
      <c r="C48" s="9" t="s">
        <v>20</v>
      </c>
      <c r="D48" s="16">
        <v>8</v>
      </c>
      <c r="E48" s="16" t="s">
        <v>1</v>
      </c>
      <c r="F48" s="15">
        <v>4624</v>
      </c>
      <c r="G48" s="14">
        <f t="shared" ref="G48" si="33">F48*D48</f>
        <v>36992</v>
      </c>
    </row>
    <row r="49" spans="1:7">
      <c r="A49" s="16"/>
      <c r="B49" s="16"/>
      <c r="C49" s="9"/>
      <c r="D49" s="16"/>
      <c r="E49" s="16"/>
      <c r="F49" s="15"/>
      <c r="G49" s="14"/>
    </row>
    <row r="50" spans="1:7">
      <c r="A50" s="16">
        <f t="shared" ref="A50" si="34">A48+1</f>
        <v>3</v>
      </c>
      <c r="B50" s="17"/>
      <c r="C50" s="9" t="s">
        <v>4</v>
      </c>
      <c r="D50" s="16">
        <v>4</v>
      </c>
      <c r="E50" s="16" t="s">
        <v>1</v>
      </c>
      <c r="F50" s="15">
        <v>350</v>
      </c>
      <c r="G50" s="14">
        <f t="shared" ref="G50" si="35">F50*D50</f>
        <v>1400</v>
      </c>
    </row>
    <row r="51" spans="1:7">
      <c r="A51" s="16"/>
      <c r="B51" s="17"/>
      <c r="C51" s="9"/>
      <c r="D51" s="16"/>
      <c r="E51" s="16"/>
      <c r="F51" s="15"/>
      <c r="G51" s="14"/>
    </row>
    <row r="52" spans="1:7">
      <c r="A52" s="16">
        <f t="shared" ref="A52" si="36">A50+1</f>
        <v>4</v>
      </c>
      <c r="B52" s="16">
        <v>45503</v>
      </c>
      <c r="C52" s="16" t="s">
        <v>21</v>
      </c>
      <c r="D52" s="16">
        <v>8</v>
      </c>
      <c r="E52" s="16" t="s">
        <v>1</v>
      </c>
      <c r="F52" s="15">
        <v>912</v>
      </c>
      <c r="G52" s="14">
        <f t="shared" ref="G52" si="37">F52*D52</f>
        <v>7296</v>
      </c>
    </row>
    <row r="53" spans="1:7">
      <c r="A53" s="16"/>
      <c r="B53" s="16"/>
      <c r="C53" s="16"/>
      <c r="D53" s="16"/>
      <c r="E53" s="16"/>
      <c r="F53" s="15"/>
      <c r="G53" s="14"/>
    </row>
    <row r="54" spans="1:7">
      <c r="A54" s="16">
        <f t="shared" ref="A54" si="38">A52+1</f>
        <v>5</v>
      </c>
      <c r="B54" s="16">
        <v>45506</v>
      </c>
      <c r="C54" s="16" t="s">
        <v>22</v>
      </c>
      <c r="D54" s="16">
        <v>8</v>
      </c>
      <c r="E54" s="16" t="s">
        <v>1</v>
      </c>
      <c r="F54" s="15">
        <v>1137</v>
      </c>
      <c r="G54" s="14">
        <f t="shared" ref="G54" si="39">F54*D54</f>
        <v>9096</v>
      </c>
    </row>
    <row r="55" spans="1:7">
      <c r="A55" s="16"/>
      <c r="B55" s="16"/>
      <c r="C55" s="16"/>
      <c r="D55" s="16"/>
      <c r="E55" s="16"/>
      <c r="F55" s="15"/>
      <c r="G55" s="14"/>
    </row>
    <row r="56" spans="1:7">
      <c r="A56" s="16">
        <f t="shared" ref="A56:A80" si="40">A54+1</f>
        <v>6</v>
      </c>
      <c r="B56" s="16">
        <v>9749</v>
      </c>
      <c r="C56" s="16" t="s">
        <v>23</v>
      </c>
      <c r="D56" s="16">
        <v>8</v>
      </c>
      <c r="E56" s="16" t="s">
        <v>1</v>
      </c>
      <c r="F56" s="15">
        <v>1422</v>
      </c>
      <c r="G56" s="14">
        <f t="shared" ref="G56" si="41">F56*D56</f>
        <v>11376</v>
      </c>
    </row>
    <row r="57" spans="1:7">
      <c r="A57" s="16"/>
      <c r="B57" s="16"/>
      <c r="C57" s="16"/>
      <c r="D57" s="16"/>
      <c r="E57" s="16"/>
      <c r="F57" s="15"/>
      <c r="G57" s="14"/>
    </row>
    <row r="58" spans="1:7" s="3" customFormat="1">
      <c r="A58" s="16">
        <f t="shared" si="40"/>
        <v>7</v>
      </c>
      <c r="B58" s="20">
        <v>45504</v>
      </c>
      <c r="C58" s="19" t="s">
        <v>33</v>
      </c>
      <c r="D58" s="21">
        <v>2</v>
      </c>
      <c r="E58" s="16" t="s">
        <v>1</v>
      </c>
      <c r="F58" s="15">
        <v>1291</v>
      </c>
      <c r="G58" s="14">
        <f>F58*D58</f>
        <v>2582</v>
      </c>
    </row>
    <row r="59" spans="1:7" s="3" customFormat="1">
      <c r="A59" s="16"/>
      <c r="B59" s="20"/>
      <c r="C59" s="19"/>
      <c r="D59" s="21"/>
      <c r="E59" s="16"/>
      <c r="F59" s="15"/>
      <c r="G59" s="14"/>
    </row>
    <row r="60" spans="1:7" s="3" customFormat="1">
      <c r="A60" s="16">
        <f t="shared" si="40"/>
        <v>8</v>
      </c>
      <c r="B60" s="20">
        <v>45505</v>
      </c>
      <c r="C60" s="19" t="s">
        <v>34</v>
      </c>
      <c r="D60" s="21">
        <v>1</v>
      </c>
      <c r="E60" s="16" t="s">
        <v>1</v>
      </c>
      <c r="F60" s="15">
        <v>1291</v>
      </c>
      <c r="G60" s="14">
        <f>F60*D60</f>
        <v>1291</v>
      </c>
    </row>
    <row r="61" spans="1:7" s="3" customFormat="1">
      <c r="A61" s="16"/>
      <c r="B61" s="20"/>
      <c r="C61" s="19"/>
      <c r="D61" s="21"/>
      <c r="E61" s="16"/>
      <c r="F61" s="15"/>
      <c r="G61" s="14"/>
    </row>
    <row r="62" spans="1:7" s="3" customFormat="1">
      <c r="A62" s="16">
        <f t="shared" si="40"/>
        <v>9</v>
      </c>
      <c r="B62" s="20">
        <v>45508</v>
      </c>
      <c r="C62" s="22" t="s">
        <v>37</v>
      </c>
      <c r="D62" s="21">
        <v>2</v>
      </c>
      <c r="E62" s="16" t="s">
        <v>1</v>
      </c>
      <c r="F62" s="15">
        <v>1137</v>
      </c>
      <c r="G62" s="14">
        <f>F62*D62</f>
        <v>2274</v>
      </c>
    </row>
    <row r="63" spans="1:7" s="3" customFormat="1">
      <c r="A63" s="16"/>
      <c r="B63" s="20"/>
      <c r="C63" s="22"/>
      <c r="D63" s="21"/>
      <c r="E63" s="16"/>
      <c r="F63" s="15"/>
      <c r="G63" s="14"/>
    </row>
    <row r="64" spans="1:7" s="3" customFormat="1">
      <c r="A64" s="16">
        <f t="shared" si="40"/>
        <v>10</v>
      </c>
      <c r="B64" s="20">
        <v>45509</v>
      </c>
      <c r="C64" s="19" t="s">
        <v>35</v>
      </c>
      <c r="D64" s="21">
        <v>2</v>
      </c>
      <c r="E64" s="16" t="s">
        <v>1</v>
      </c>
      <c r="F64" s="15">
        <v>1285</v>
      </c>
      <c r="G64" s="14">
        <f>F64*D64</f>
        <v>2570</v>
      </c>
    </row>
    <row r="65" spans="1:7" s="3" customFormat="1">
      <c r="A65" s="16"/>
      <c r="B65" s="20"/>
      <c r="C65" s="19"/>
      <c r="D65" s="21"/>
      <c r="E65" s="16"/>
      <c r="F65" s="15"/>
      <c r="G65" s="14"/>
    </row>
    <row r="66" spans="1:7" s="3" customFormat="1" ht="21" customHeight="1">
      <c r="A66" s="16">
        <f t="shared" si="40"/>
        <v>11</v>
      </c>
      <c r="B66" s="18">
        <v>45507</v>
      </c>
      <c r="C66" s="19" t="s">
        <v>36</v>
      </c>
      <c r="D66" s="13">
        <v>2</v>
      </c>
      <c r="E66" s="16" t="s">
        <v>1</v>
      </c>
      <c r="F66" s="15">
        <v>758</v>
      </c>
      <c r="G66" s="14">
        <f t="shared" ref="G66" si="42">F66*D66</f>
        <v>1516</v>
      </c>
    </row>
    <row r="67" spans="1:7" s="3" customFormat="1" ht="21.75" customHeight="1">
      <c r="A67" s="16"/>
      <c r="B67" s="18"/>
      <c r="C67" s="19"/>
      <c r="D67" s="13"/>
      <c r="E67" s="16"/>
      <c r="F67" s="15"/>
      <c r="G67" s="14"/>
    </row>
    <row r="68" spans="1:7">
      <c r="A68" s="16">
        <f t="shared" si="40"/>
        <v>12</v>
      </c>
      <c r="B68" s="16">
        <v>45514</v>
      </c>
      <c r="C68" s="16" t="s">
        <v>24</v>
      </c>
      <c r="D68" s="16">
        <v>2</v>
      </c>
      <c r="E68" s="16" t="s">
        <v>1</v>
      </c>
      <c r="F68" s="15">
        <v>583</v>
      </c>
      <c r="G68" s="14">
        <f t="shared" ref="G68" si="43">F68*D68</f>
        <v>1166</v>
      </c>
    </row>
    <row r="69" spans="1:7">
      <c r="A69" s="16"/>
      <c r="B69" s="16"/>
      <c r="C69" s="16"/>
      <c r="D69" s="16"/>
      <c r="E69" s="16"/>
      <c r="F69" s="15"/>
      <c r="G69" s="14"/>
    </row>
    <row r="70" spans="1:7">
      <c r="A70" s="16">
        <f t="shared" si="40"/>
        <v>13</v>
      </c>
      <c r="B70" s="16">
        <v>45570</v>
      </c>
      <c r="C70" s="9" t="s">
        <v>25</v>
      </c>
      <c r="D70" s="16">
        <v>1</v>
      </c>
      <c r="E70" s="16" t="s">
        <v>1</v>
      </c>
      <c r="F70" s="15">
        <v>7659</v>
      </c>
      <c r="G70" s="14">
        <f t="shared" ref="G70" si="44">F70*D70</f>
        <v>7659</v>
      </c>
    </row>
    <row r="71" spans="1:7">
      <c r="A71" s="16"/>
      <c r="B71" s="16"/>
      <c r="C71" s="9"/>
      <c r="D71" s="16"/>
      <c r="E71" s="16"/>
      <c r="F71" s="15"/>
      <c r="G71" s="14"/>
    </row>
    <row r="72" spans="1:7">
      <c r="A72" s="16">
        <f t="shared" si="40"/>
        <v>14</v>
      </c>
      <c r="B72" s="17"/>
      <c r="C72" s="16" t="s">
        <v>26</v>
      </c>
      <c r="D72" s="16">
        <v>1</v>
      </c>
      <c r="E72" s="16" t="s">
        <v>1</v>
      </c>
      <c r="F72" s="15">
        <v>950</v>
      </c>
      <c r="G72" s="14">
        <f t="shared" ref="G72" si="45">F72*D72</f>
        <v>950</v>
      </c>
    </row>
    <row r="73" spans="1:7">
      <c r="A73" s="16"/>
      <c r="B73" s="17"/>
      <c r="C73" s="16"/>
      <c r="D73" s="16"/>
      <c r="E73" s="16"/>
      <c r="F73" s="15"/>
      <c r="G73" s="14"/>
    </row>
    <row r="74" spans="1:7">
      <c r="A74" s="16">
        <f t="shared" si="40"/>
        <v>15</v>
      </c>
      <c r="B74" s="16">
        <v>45497</v>
      </c>
      <c r="C74" s="16" t="s">
        <v>14</v>
      </c>
      <c r="D74" s="16">
        <v>2</v>
      </c>
      <c r="E74" s="16" t="s">
        <v>1</v>
      </c>
      <c r="F74" s="15">
        <v>580</v>
      </c>
      <c r="G74" s="14">
        <f t="shared" ref="G74" si="46">F74*D74</f>
        <v>1160</v>
      </c>
    </row>
    <row r="75" spans="1:7">
      <c r="A75" s="16"/>
      <c r="B75" s="16"/>
      <c r="C75" s="16"/>
      <c r="D75" s="16"/>
      <c r="E75" s="16"/>
      <c r="F75" s="15"/>
      <c r="G75" s="14"/>
    </row>
    <row r="76" spans="1:7">
      <c r="A76" s="16">
        <f t="shared" si="40"/>
        <v>16</v>
      </c>
      <c r="B76" s="16">
        <v>45498</v>
      </c>
      <c r="C76" s="16" t="s">
        <v>15</v>
      </c>
      <c r="D76" s="16">
        <v>3</v>
      </c>
      <c r="E76" s="16" t="s">
        <v>1</v>
      </c>
      <c r="F76" s="15">
        <v>600</v>
      </c>
      <c r="G76" s="14">
        <f t="shared" ref="G76" si="47">F76*D76</f>
        <v>1800</v>
      </c>
    </row>
    <row r="77" spans="1:7">
      <c r="A77" s="16"/>
      <c r="B77" s="16"/>
      <c r="C77" s="16"/>
      <c r="D77" s="16"/>
      <c r="E77" s="16"/>
      <c r="F77" s="15"/>
      <c r="G77" s="14"/>
    </row>
    <row r="78" spans="1:7">
      <c r="A78" s="16">
        <f t="shared" si="40"/>
        <v>17</v>
      </c>
      <c r="B78" s="17"/>
      <c r="C78" s="9" t="s">
        <v>27</v>
      </c>
      <c r="D78" s="16">
        <v>1</v>
      </c>
      <c r="E78" s="16" t="s">
        <v>17</v>
      </c>
      <c r="F78" s="15">
        <v>13000</v>
      </c>
      <c r="G78" s="14">
        <f>F78*D78</f>
        <v>13000</v>
      </c>
    </row>
    <row r="79" spans="1:7" ht="24.75" customHeight="1">
      <c r="A79" s="16"/>
      <c r="B79" s="17"/>
      <c r="C79" s="9"/>
      <c r="D79" s="16"/>
      <c r="E79" s="16"/>
      <c r="F79" s="15"/>
      <c r="G79" s="14"/>
    </row>
    <row r="80" spans="1:7">
      <c r="A80" s="16">
        <f t="shared" si="40"/>
        <v>18</v>
      </c>
      <c r="B80" s="17"/>
      <c r="C80" s="9" t="s">
        <v>28</v>
      </c>
      <c r="D80" s="16">
        <v>1</v>
      </c>
      <c r="E80" s="16" t="s">
        <v>17</v>
      </c>
      <c r="F80" s="15">
        <v>12500</v>
      </c>
      <c r="G80" s="14">
        <f>F80*D80</f>
        <v>12500</v>
      </c>
    </row>
    <row r="81" spans="1:9" ht="45.75" customHeight="1">
      <c r="A81" s="16"/>
      <c r="B81" s="17"/>
      <c r="C81" s="9"/>
      <c r="D81" s="16"/>
      <c r="E81" s="16"/>
      <c r="F81" s="15"/>
      <c r="G81" s="14"/>
    </row>
    <row r="82" spans="1:9">
      <c r="G82" s="4">
        <f>SUM(G46:G81)</f>
        <v>251220</v>
      </c>
    </row>
    <row r="85" spans="1:9">
      <c r="C85" t="s">
        <v>31</v>
      </c>
      <c r="G85" s="6">
        <f>G82+G42</f>
        <v>416412</v>
      </c>
    </row>
    <row r="86" spans="1:9">
      <c r="G86" s="5"/>
    </row>
    <row r="87" spans="1:9">
      <c r="C87" t="s">
        <v>32</v>
      </c>
      <c r="G87" s="7">
        <f>G85*20%</f>
        <v>83282.400000000009</v>
      </c>
      <c r="H87" s="1"/>
    </row>
    <row r="89" spans="1:9">
      <c r="C89" s="3" t="s">
        <v>47</v>
      </c>
      <c r="G89" s="8">
        <f>G87+G85</f>
        <v>499694.4</v>
      </c>
      <c r="I89" s="1"/>
    </row>
  </sheetData>
  <mergeCells count="259">
    <mergeCell ref="G62:G63"/>
    <mergeCell ref="A14:A15"/>
    <mergeCell ref="B14:B15"/>
    <mergeCell ref="C14:C15"/>
    <mergeCell ref="D14:D15"/>
    <mergeCell ref="E14:E15"/>
    <mergeCell ref="F14:F15"/>
    <mergeCell ref="G14:G15"/>
    <mergeCell ref="A16:A17"/>
    <mergeCell ref="B16:B17"/>
    <mergeCell ref="C16:C17"/>
    <mergeCell ref="D16:D17"/>
    <mergeCell ref="E16:E17"/>
    <mergeCell ref="F16:F17"/>
    <mergeCell ref="G16:G17"/>
    <mergeCell ref="A46:A47"/>
    <mergeCell ref="G46:G47"/>
    <mergeCell ref="F46:F47"/>
    <mergeCell ref="E46:E47"/>
    <mergeCell ref="D46:D47"/>
    <mergeCell ref="C46:C47"/>
    <mergeCell ref="B46:B47"/>
    <mergeCell ref="A50:A51"/>
    <mergeCell ref="G48:G49"/>
    <mergeCell ref="D64:D65"/>
    <mergeCell ref="E64:E65"/>
    <mergeCell ref="F64:F65"/>
    <mergeCell ref="G64:G65"/>
    <mergeCell ref="A58:A59"/>
    <mergeCell ref="B58:B59"/>
    <mergeCell ref="C58:C59"/>
    <mergeCell ref="D58:D59"/>
    <mergeCell ref="E58:E59"/>
    <mergeCell ref="F58:F59"/>
    <mergeCell ref="G58:G59"/>
    <mergeCell ref="A60:A61"/>
    <mergeCell ref="B60:B61"/>
    <mergeCell ref="C60:C61"/>
    <mergeCell ref="D60:D61"/>
    <mergeCell ref="E60:E61"/>
    <mergeCell ref="F60:F61"/>
    <mergeCell ref="G60:G61"/>
    <mergeCell ref="A62:A63"/>
    <mergeCell ref="B62:B63"/>
    <mergeCell ref="C62:C63"/>
    <mergeCell ref="D62:D63"/>
    <mergeCell ref="E62:E63"/>
    <mergeCell ref="F62:F63"/>
    <mergeCell ref="F48:F49"/>
    <mergeCell ref="E48:E49"/>
    <mergeCell ref="D48:D49"/>
    <mergeCell ref="C48:C49"/>
    <mergeCell ref="B48:B49"/>
    <mergeCell ref="A48:A49"/>
    <mergeCell ref="G50:G51"/>
    <mergeCell ref="F50:F51"/>
    <mergeCell ref="E50:E51"/>
    <mergeCell ref="D50:D51"/>
    <mergeCell ref="C50:C51"/>
    <mergeCell ref="B50:B51"/>
    <mergeCell ref="A54:A55"/>
    <mergeCell ref="G52:G53"/>
    <mergeCell ref="F52:F53"/>
    <mergeCell ref="E52:E53"/>
    <mergeCell ref="D52:D53"/>
    <mergeCell ref="C52:C53"/>
    <mergeCell ref="B52:B53"/>
    <mergeCell ref="A52:A53"/>
    <mergeCell ref="G54:G55"/>
    <mergeCell ref="F54:F55"/>
    <mergeCell ref="E54:E55"/>
    <mergeCell ref="D54:D55"/>
    <mergeCell ref="C54:C55"/>
    <mergeCell ref="B54:B55"/>
    <mergeCell ref="A68:A69"/>
    <mergeCell ref="G56:G57"/>
    <mergeCell ref="F56:F57"/>
    <mergeCell ref="E56:E57"/>
    <mergeCell ref="D56:D57"/>
    <mergeCell ref="C56:C57"/>
    <mergeCell ref="B56:B57"/>
    <mergeCell ref="A56:A57"/>
    <mergeCell ref="G68:G69"/>
    <mergeCell ref="F68:F69"/>
    <mergeCell ref="E68:E69"/>
    <mergeCell ref="D68:D69"/>
    <mergeCell ref="C68:C69"/>
    <mergeCell ref="B68:B69"/>
    <mergeCell ref="A66:A67"/>
    <mergeCell ref="B66:B67"/>
    <mergeCell ref="C66:C67"/>
    <mergeCell ref="D66:D67"/>
    <mergeCell ref="E66:E67"/>
    <mergeCell ref="F66:F67"/>
    <mergeCell ref="G66:G67"/>
    <mergeCell ref="A64:A65"/>
    <mergeCell ref="B64:B65"/>
    <mergeCell ref="C64:C65"/>
    <mergeCell ref="G74:G75"/>
    <mergeCell ref="F74:F75"/>
    <mergeCell ref="E74:E75"/>
    <mergeCell ref="D74:D75"/>
    <mergeCell ref="C74:C75"/>
    <mergeCell ref="B74:B75"/>
    <mergeCell ref="A74:A75"/>
    <mergeCell ref="A72:A73"/>
    <mergeCell ref="G70:G71"/>
    <mergeCell ref="F70:F71"/>
    <mergeCell ref="E70:E71"/>
    <mergeCell ref="D70:D71"/>
    <mergeCell ref="C70:C71"/>
    <mergeCell ref="B70:B71"/>
    <mergeCell ref="A70:A71"/>
    <mergeCell ref="G72:G73"/>
    <mergeCell ref="F72:F73"/>
    <mergeCell ref="E72:E73"/>
    <mergeCell ref="D72:D73"/>
    <mergeCell ref="C72:C73"/>
    <mergeCell ref="B72:B73"/>
    <mergeCell ref="E78:E79"/>
    <mergeCell ref="D78:D79"/>
    <mergeCell ref="C78:C79"/>
    <mergeCell ref="B78:B79"/>
    <mergeCell ref="A78:A79"/>
    <mergeCell ref="G76:G77"/>
    <mergeCell ref="F76:F77"/>
    <mergeCell ref="E76:E77"/>
    <mergeCell ref="D76:D77"/>
    <mergeCell ref="C76:C77"/>
    <mergeCell ref="B76:B77"/>
    <mergeCell ref="A76:A77"/>
    <mergeCell ref="A4:A5"/>
    <mergeCell ref="G80:G81"/>
    <mergeCell ref="F80:F81"/>
    <mergeCell ref="E80:E81"/>
    <mergeCell ref="D80:D81"/>
    <mergeCell ref="C80:C81"/>
    <mergeCell ref="B80:B81"/>
    <mergeCell ref="A80:A81"/>
    <mergeCell ref="G78:G79"/>
    <mergeCell ref="F78:F79"/>
    <mergeCell ref="G4:G5"/>
    <mergeCell ref="F4:F5"/>
    <mergeCell ref="E4:E5"/>
    <mergeCell ref="D4:D5"/>
    <mergeCell ref="C4:C5"/>
    <mergeCell ref="B4:B5"/>
    <mergeCell ref="A8:A9"/>
    <mergeCell ref="G6:G7"/>
    <mergeCell ref="F6:F7"/>
    <mergeCell ref="E6:E7"/>
    <mergeCell ref="D6:D7"/>
    <mergeCell ref="C6:C7"/>
    <mergeCell ref="B6:B7"/>
    <mergeCell ref="A6:A7"/>
    <mergeCell ref="G8:G9"/>
    <mergeCell ref="F8:F9"/>
    <mergeCell ref="E8:E9"/>
    <mergeCell ref="D8:D9"/>
    <mergeCell ref="C8:C9"/>
    <mergeCell ref="B8:B9"/>
    <mergeCell ref="A12:A13"/>
    <mergeCell ref="G10:G11"/>
    <mergeCell ref="F10:F11"/>
    <mergeCell ref="E10:E11"/>
    <mergeCell ref="D10:D11"/>
    <mergeCell ref="C10:C11"/>
    <mergeCell ref="B10:B11"/>
    <mergeCell ref="A10:A11"/>
    <mergeCell ref="G12:G13"/>
    <mergeCell ref="F12:F13"/>
    <mergeCell ref="E12:E13"/>
    <mergeCell ref="D12:D13"/>
    <mergeCell ref="C12:C13"/>
    <mergeCell ref="B12:B13"/>
    <mergeCell ref="A20:A21"/>
    <mergeCell ref="A18:A19"/>
    <mergeCell ref="G18:G19"/>
    <mergeCell ref="F18:F19"/>
    <mergeCell ref="E18:E19"/>
    <mergeCell ref="D18:D19"/>
    <mergeCell ref="C18:C19"/>
    <mergeCell ref="B18:B19"/>
    <mergeCell ref="G20:G21"/>
    <mergeCell ref="F20:F21"/>
    <mergeCell ref="E20:E21"/>
    <mergeCell ref="D20:D21"/>
    <mergeCell ref="C20:C21"/>
    <mergeCell ref="B20:B21"/>
    <mergeCell ref="A24:A25"/>
    <mergeCell ref="G22:G23"/>
    <mergeCell ref="F22:F23"/>
    <mergeCell ref="E22:E23"/>
    <mergeCell ref="D22:D23"/>
    <mergeCell ref="C22:C23"/>
    <mergeCell ref="B22:B23"/>
    <mergeCell ref="A22:A23"/>
    <mergeCell ref="G24:G25"/>
    <mergeCell ref="F24:F25"/>
    <mergeCell ref="E24:E25"/>
    <mergeCell ref="D24:D25"/>
    <mergeCell ref="C24:C25"/>
    <mergeCell ref="B24:B25"/>
    <mergeCell ref="A28:A29"/>
    <mergeCell ref="G26:G27"/>
    <mergeCell ref="F26:F27"/>
    <mergeCell ref="E26:E27"/>
    <mergeCell ref="D26:D27"/>
    <mergeCell ref="C26:C27"/>
    <mergeCell ref="B26:B27"/>
    <mergeCell ref="A26:A27"/>
    <mergeCell ref="G28:G29"/>
    <mergeCell ref="F28:F29"/>
    <mergeCell ref="E28:E29"/>
    <mergeCell ref="D28:D29"/>
    <mergeCell ref="C28:C29"/>
    <mergeCell ref="B28:B29"/>
    <mergeCell ref="A32:A33"/>
    <mergeCell ref="G30:G31"/>
    <mergeCell ref="F30:F31"/>
    <mergeCell ref="E30:E31"/>
    <mergeCell ref="D30:D31"/>
    <mergeCell ref="C30:C31"/>
    <mergeCell ref="B30:B31"/>
    <mergeCell ref="A30:A31"/>
    <mergeCell ref="G32:G33"/>
    <mergeCell ref="F32:F33"/>
    <mergeCell ref="E32:E33"/>
    <mergeCell ref="D32:D33"/>
    <mergeCell ref="C32:C33"/>
    <mergeCell ref="B32:B33"/>
    <mergeCell ref="A36:A37"/>
    <mergeCell ref="G34:G35"/>
    <mergeCell ref="F34:F35"/>
    <mergeCell ref="E34:E35"/>
    <mergeCell ref="D34:D35"/>
    <mergeCell ref="C34:C35"/>
    <mergeCell ref="B34:B35"/>
    <mergeCell ref="A34:A35"/>
    <mergeCell ref="G36:G37"/>
    <mergeCell ref="F36:F37"/>
    <mergeCell ref="E36:E37"/>
    <mergeCell ref="D36:D37"/>
    <mergeCell ref="C36:C37"/>
    <mergeCell ref="B36:B37"/>
    <mergeCell ref="A40:A41"/>
    <mergeCell ref="G38:G39"/>
    <mergeCell ref="F38:F39"/>
    <mergeCell ref="E38:E39"/>
    <mergeCell ref="D38:D39"/>
    <mergeCell ref="C38:C39"/>
    <mergeCell ref="B38:B39"/>
    <mergeCell ref="A38:A39"/>
    <mergeCell ref="G40:G41"/>
    <mergeCell ref="F40:F41"/>
    <mergeCell ref="E40:E41"/>
    <mergeCell ref="D40:D41"/>
    <mergeCell ref="C40:C41"/>
    <mergeCell ref="B40:B4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Admin</cp:lastModifiedBy>
  <dcterms:created xsi:type="dcterms:W3CDTF">2018-05-22T17:19:05Z</dcterms:created>
  <dcterms:modified xsi:type="dcterms:W3CDTF">2018-05-24T12:25:19Z</dcterms:modified>
</cp:coreProperties>
</file>