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13" i="1" l="1"/>
  <c r="G37" i="1"/>
  <c r="G31" i="1"/>
  <c r="G32" i="1"/>
  <c r="G33" i="1"/>
  <c r="G34" i="1"/>
  <c r="G30" i="1"/>
  <c r="G24" i="1"/>
  <c r="G25" i="1"/>
  <c r="G26" i="1"/>
  <c r="G23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13" i="1"/>
  <c r="G13" i="1" s="1"/>
  <c r="E14" i="1"/>
  <c r="E15" i="1"/>
  <c r="E16" i="1"/>
  <c r="E17" i="1"/>
  <c r="E18" i="1"/>
  <c r="E19" i="1"/>
  <c r="G6" i="1"/>
  <c r="G7" i="1"/>
  <c r="G8" i="1"/>
  <c r="G9" i="1"/>
  <c r="G5" i="1"/>
  <c r="E20" i="1" l="1"/>
  <c r="G10" i="1"/>
  <c r="G27" i="1"/>
  <c r="G35" i="1"/>
  <c r="G20" i="1"/>
  <c r="G39" i="1" l="1"/>
</calcChain>
</file>

<file path=xl/sharedStrings.xml><?xml version="1.0" encoding="utf-8"?>
<sst xmlns="http://schemas.openxmlformats.org/spreadsheetml/2006/main" count="61" uniqueCount="44">
  <si>
    <t>м/п</t>
  </si>
  <si>
    <t>т.</t>
  </si>
  <si>
    <t>м²</t>
  </si>
  <si>
    <t>Итого:</t>
  </si>
  <si>
    <t>LimontaTangoTurf F40</t>
  </si>
  <si>
    <t>Клей ПУ-2К/13.2 кг.</t>
  </si>
  <si>
    <t>кг.</t>
  </si>
  <si>
    <t>п.м.</t>
  </si>
  <si>
    <t>Резина SBR (гранулят) с доставкой</t>
  </si>
  <si>
    <t>шт.</t>
  </si>
  <si>
    <t>Трос 6мм.</t>
  </si>
  <si>
    <t>Талреп м12</t>
  </si>
  <si>
    <t>КОШТОРИС
з будівництва футбольного майданчика 42х62 м.</t>
  </si>
  <si>
    <t>Наменування</t>
  </si>
  <si>
    <t>од.вим.</t>
  </si>
  <si>
    <t>к-ть</t>
  </si>
  <si>
    <t>Ціна EURO</t>
  </si>
  <si>
    <t>Сума EURO</t>
  </si>
  <si>
    <t>Ціна UAH</t>
  </si>
  <si>
    <t>Сума UAH</t>
  </si>
  <si>
    <t>1.Основа</t>
  </si>
  <si>
    <t>Встановлення бордюрів 1000х200х80</t>
  </si>
  <si>
    <t>Щебінь фракція 40-70 с доставкой</t>
  </si>
  <si>
    <t>Щебінь фракція 20-40 с доставкой</t>
  </si>
  <si>
    <t>Гранітний відсів з доставкою</t>
  </si>
  <si>
    <t>Работа та техніка</t>
  </si>
  <si>
    <t>2.Штучне покриття</t>
  </si>
  <si>
    <t>Доставка покриття</t>
  </si>
  <si>
    <t>Стрічка з'эднувальна 0.15х100</t>
  </si>
  <si>
    <t>Пысок кварцевий з доставкою</t>
  </si>
  <si>
    <t>Укладка покриття</t>
  </si>
  <si>
    <t>Всього:</t>
  </si>
  <si>
    <t>3.Освытлення</t>
  </si>
  <si>
    <t>Светлоопорна мачта 12м</t>
  </si>
  <si>
    <t>Встановлення мачт</t>
  </si>
  <si>
    <t>Прожектор Philips 400W асиметричний</t>
  </si>
  <si>
    <t>Встановлення освытлення</t>
  </si>
  <si>
    <t>4.Огорожа:</t>
  </si>
  <si>
    <t>Кріплення</t>
  </si>
  <si>
    <t>Сітка капронова</t>
  </si>
  <si>
    <t>Встановлення</t>
  </si>
  <si>
    <t>5.Проектні роботи</t>
  </si>
  <si>
    <t>Проект та ін. документація</t>
  </si>
  <si>
    <t>Загальна вартість майданчика складає: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</si>
</sst>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/>
    <xf numFmtId="0" fontId="6" fillId="0" borderId="2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5" workbookViewId="0">
      <selection activeCell="C7" sqref="C7"/>
    </sheetView>
  </sheetViews>
  <sheetFormatPr defaultRowHeight="15" x14ac:dyDescent="0.25"/>
  <cols>
    <col min="1" max="1" width="23.28515625" customWidth="1"/>
    <col min="5" max="5" width="10.140625" customWidth="1"/>
    <col min="7" max="7" width="14.85546875" customWidth="1"/>
  </cols>
  <sheetData>
    <row r="1" spans="1:7" ht="35.25" customHeight="1" thickBot="1" x14ac:dyDescent="0.3">
      <c r="A1" s="24" t="s">
        <v>12</v>
      </c>
      <c r="B1" s="25"/>
      <c r="C1" s="25"/>
      <c r="D1" s="25"/>
      <c r="E1" s="25"/>
      <c r="F1" s="25"/>
      <c r="G1" s="26"/>
    </row>
    <row r="2" spans="1:7" ht="15.75" thickBot="1" x14ac:dyDescent="0.3">
      <c r="A2" s="27"/>
      <c r="B2" s="27"/>
      <c r="C2" s="27"/>
      <c r="D2" s="27"/>
      <c r="E2" s="27"/>
      <c r="F2" s="27"/>
      <c r="G2" s="27"/>
    </row>
    <row r="3" spans="1:7" ht="29.25" customHeight="1" thickBot="1" x14ac:dyDescent="0.3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</row>
    <row r="4" spans="1:7" ht="18" customHeight="1" thickBot="1" x14ac:dyDescent="0.3">
      <c r="A4" s="21" t="s">
        <v>20</v>
      </c>
      <c r="B4" s="2"/>
      <c r="C4" s="2"/>
      <c r="D4" s="2"/>
      <c r="E4" s="2"/>
      <c r="F4" s="2"/>
      <c r="G4" s="2"/>
    </row>
    <row r="5" spans="1:7" ht="27.75" customHeight="1" thickBot="1" x14ac:dyDescent="0.3">
      <c r="A5" s="22" t="s">
        <v>21</v>
      </c>
      <c r="B5" s="4" t="s">
        <v>0</v>
      </c>
      <c r="C5" s="4">
        <v>208</v>
      </c>
      <c r="D5" s="4"/>
      <c r="E5" s="4"/>
      <c r="F5" s="4">
        <v>150</v>
      </c>
      <c r="G5" s="4">
        <f>F5*C5</f>
        <v>31200</v>
      </c>
    </row>
    <row r="6" spans="1:7" ht="28.5" customHeight="1" thickBot="1" x14ac:dyDescent="0.3">
      <c r="A6" s="22" t="s">
        <v>22</v>
      </c>
      <c r="B6" s="4" t="s">
        <v>1</v>
      </c>
      <c r="C6" s="4">
        <v>150</v>
      </c>
      <c r="D6" s="4"/>
      <c r="E6" s="4"/>
      <c r="F6" s="4">
        <v>205</v>
      </c>
      <c r="G6" s="4">
        <f t="shared" ref="G6:G9" si="0">F6*C6</f>
        <v>30750</v>
      </c>
    </row>
    <row r="7" spans="1:7" ht="30" customHeight="1" thickBot="1" x14ac:dyDescent="0.3">
      <c r="A7" s="22" t="s">
        <v>23</v>
      </c>
      <c r="B7" s="4" t="s">
        <v>1</v>
      </c>
      <c r="C7" s="4">
        <v>390</v>
      </c>
      <c r="D7" s="4"/>
      <c r="E7" s="4"/>
      <c r="F7" s="4">
        <v>205</v>
      </c>
      <c r="G7" s="4">
        <f t="shared" si="0"/>
        <v>79950</v>
      </c>
    </row>
    <row r="8" spans="1:7" ht="26.25" customHeight="1" thickBot="1" x14ac:dyDescent="0.3">
      <c r="A8" s="22" t="s">
        <v>24</v>
      </c>
      <c r="B8" s="4" t="s">
        <v>1</v>
      </c>
      <c r="C8" s="4">
        <v>450</v>
      </c>
      <c r="D8" s="4"/>
      <c r="E8" s="4"/>
      <c r="F8" s="4">
        <v>120</v>
      </c>
      <c r="G8" s="4">
        <f t="shared" si="0"/>
        <v>54000</v>
      </c>
    </row>
    <row r="9" spans="1:7" ht="15.75" thickBot="1" x14ac:dyDescent="0.3">
      <c r="A9" s="22" t="s">
        <v>25</v>
      </c>
      <c r="B9" s="4" t="s">
        <v>2</v>
      </c>
      <c r="C9" s="4">
        <v>2604</v>
      </c>
      <c r="D9" s="4"/>
      <c r="E9" s="4"/>
      <c r="F9" s="4">
        <v>65</v>
      </c>
      <c r="G9" s="4">
        <f t="shared" si="0"/>
        <v>169260</v>
      </c>
    </row>
    <row r="10" spans="1:7" ht="19.5" customHeight="1" thickBot="1" x14ac:dyDescent="0.3">
      <c r="A10" s="1" t="s">
        <v>3</v>
      </c>
      <c r="B10" s="2"/>
      <c r="C10" s="2"/>
      <c r="D10" s="2"/>
      <c r="E10" s="2"/>
      <c r="F10" s="2"/>
      <c r="G10" s="3">
        <f>SUM(G5:G9)</f>
        <v>365160</v>
      </c>
    </row>
    <row r="11" spans="1:7" ht="9.75" customHeight="1" thickBot="1" x14ac:dyDescent="0.3">
      <c r="A11" s="1"/>
      <c r="B11" s="2"/>
      <c r="C11" s="2"/>
      <c r="D11" s="2"/>
      <c r="E11" s="2"/>
      <c r="F11" s="2"/>
      <c r="G11" s="2"/>
    </row>
    <row r="12" spans="1:7" ht="34.5" customHeight="1" thickBot="1" x14ac:dyDescent="0.3">
      <c r="A12" s="21" t="s">
        <v>26</v>
      </c>
      <c r="B12" s="2"/>
      <c r="C12" s="2"/>
      <c r="D12" s="2"/>
      <c r="E12" s="2"/>
      <c r="F12" s="2"/>
      <c r="G12" s="2"/>
    </row>
    <row r="13" spans="1:7" ht="15.75" thickBot="1" x14ac:dyDescent="0.3">
      <c r="A13" s="6" t="s">
        <v>4</v>
      </c>
      <c r="B13" s="5" t="s">
        <v>2</v>
      </c>
      <c r="C13" s="5">
        <v>2604</v>
      </c>
      <c r="D13" s="5">
        <v>14</v>
      </c>
      <c r="E13" s="5">
        <f>D13*C13</f>
        <v>36456</v>
      </c>
      <c r="F13" s="5">
        <f>D13*29</f>
        <v>406</v>
      </c>
      <c r="G13" s="5">
        <f>F13*C13</f>
        <v>1057224</v>
      </c>
    </row>
    <row r="14" spans="1:7" ht="15.75" thickBot="1" x14ac:dyDescent="0.3">
      <c r="A14" s="6" t="s">
        <v>27</v>
      </c>
      <c r="B14" s="5"/>
      <c r="C14" s="5"/>
      <c r="D14" s="5"/>
      <c r="E14" s="5">
        <f t="shared" ref="E14:E19" si="1">D14*C14</f>
        <v>0</v>
      </c>
      <c r="F14" s="5">
        <f t="shared" ref="F14:F19" si="2">D14*29</f>
        <v>0</v>
      </c>
      <c r="G14" s="5">
        <f t="shared" ref="G14:G19" si="3">F14*C14</f>
        <v>0</v>
      </c>
    </row>
    <row r="15" spans="1:7" ht="15.75" thickBot="1" x14ac:dyDescent="0.3">
      <c r="A15" s="6" t="s">
        <v>5</v>
      </c>
      <c r="B15" s="5" t="s">
        <v>6</v>
      </c>
      <c r="C15" s="5">
        <v>200</v>
      </c>
      <c r="D15" s="5">
        <v>4.5</v>
      </c>
      <c r="E15" s="5">
        <f t="shared" si="1"/>
        <v>900</v>
      </c>
      <c r="F15" s="5">
        <f t="shared" si="2"/>
        <v>130.5</v>
      </c>
      <c r="G15" s="5">
        <f t="shared" si="3"/>
        <v>26100</v>
      </c>
    </row>
    <row r="16" spans="1:7" ht="26.25" customHeight="1" thickBot="1" x14ac:dyDescent="0.3">
      <c r="A16" s="22" t="s">
        <v>28</v>
      </c>
      <c r="B16" s="5" t="s">
        <v>7</v>
      </c>
      <c r="C16" s="5">
        <v>780</v>
      </c>
      <c r="D16" s="5">
        <v>1</v>
      </c>
      <c r="E16" s="5">
        <f t="shared" si="1"/>
        <v>780</v>
      </c>
      <c r="F16" s="5">
        <f t="shared" si="2"/>
        <v>29</v>
      </c>
      <c r="G16" s="5">
        <f t="shared" si="3"/>
        <v>22620</v>
      </c>
    </row>
    <row r="17" spans="1:7" ht="15.75" thickBot="1" x14ac:dyDescent="0.3">
      <c r="A17" s="6" t="s">
        <v>29</v>
      </c>
      <c r="B17" s="5" t="s">
        <v>1</v>
      </c>
      <c r="C17" s="5">
        <v>50</v>
      </c>
      <c r="D17" s="5">
        <v>31</v>
      </c>
      <c r="E17" s="5">
        <f t="shared" si="1"/>
        <v>1550</v>
      </c>
      <c r="F17" s="5">
        <f t="shared" si="2"/>
        <v>899</v>
      </c>
      <c r="G17" s="5">
        <f t="shared" si="3"/>
        <v>44950</v>
      </c>
    </row>
    <row r="18" spans="1:7" ht="15.75" thickBot="1" x14ac:dyDescent="0.3">
      <c r="A18" s="6" t="s">
        <v>8</v>
      </c>
      <c r="B18" s="5" t="s">
        <v>1</v>
      </c>
      <c r="C18" s="5">
        <v>15</v>
      </c>
      <c r="D18" s="5">
        <v>307</v>
      </c>
      <c r="E18" s="5">
        <f t="shared" si="1"/>
        <v>4605</v>
      </c>
      <c r="F18" s="5">
        <f t="shared" si="2"/>
        <v>8903</v>
      </c>
      <c r="G18" s="5">
        <f t="shared" si="3"/>
        <v>133545</v>
      </c>
    </row>
    <row r="19" spans="1:7" ht="15.75" thickBot="1" x14ac:dyDescent="0.3">
      <c r="A19" s="6" t="s">
        <v>30</v>
      </c>
      <c r="B19" s="5" t="s">
        <v>2</v>
      </c>
      <c r="C19" s="5">
        <v>2604</v>
      </c>
      <c r="D19" s="5">
        <v>1.1000000000000001</v>
      </c>
      <c r="E19" s="5">
        <f t="shared" si="1"/>
        <v>2864.4</v>
      </c>
      <c r="F19" s="5">
        <f t="shared" si="2"/>
        <v>31.900000000000002</v>
      </c>
      <c r="G19" s="5">
        <f t="shared" si="3"/>
        <v>83067.600000000006</v>
      </c>
    </row>
    <row r="20" spans="1:7" ht="18" customHeight="1" thickBot="1" x14ac:dyDescent="0.3">
      <c r="A20" s="10" t="s">
        <v>31</v>
      </c>
      <c r="B20" s="8"/>
      <c r="C20" s="8"/>
      <c r="D20" s="8"/>
      <c r="E20" s="9">
        <f>SUM(E13:E19)</f>
        <v>47155.4</v>
      </c>
      <c r="F20" s="8"/>
      <c r="G20" s="18">
        <f>SUM(G13:G19)</f>
        <v>1367506.6</v>
      </c>
    </row>
    <row r="21" spans="1:7" ht="12" customHeight="1" thickBot="1" x14ac:dyDescent="0.3">
      <c r="A21" s="10"/>
      <c r="B21" s="7"/>
      <c r="C21" s="7"/>
      <c r="D21" s="7"/>
      <c r="E21" s="7"/>
      <c r="F21" s="7"/>
      <c r="G21" s="7"/>
    </row>
    <row r="22" spans="1:7" ht="16.5" thickBot="1" x14ac:dyDescent="0.3">
      <c r="A22" s="23" t="s">
        <v>32</v>
      </c>
      <c r="B22" s="5"/>
      <c r="C22" s="5"/>
      <c r="D22" s="5"/>
      <c r="E22" s="5"/>
      <c r="F22" s="5"/>
      <c r="G22" s="5"/>
    </row>
    <row r="23" spans="1:7" ht="15.75" thickBot="1" x14ac:dyDescent="0.3">
      <c r="A23" s="6" t="s">
        <v>33</v>
      </c>
      <c r="B23" s="5" t="s">
        <v>9</v>
      </c>
      <c r="C23" s="5">
        <v>6</v>
      </c>
      <c r="D23" s="5"/>
      <c r="E23" s="5"/>
      <c r="F23" s="11">
        <v>4100</v>
      </c>
      <c r="G23" s="14">
        <f>F23*C23</f>
        <v>24600</v>
      </c>
    </row>
    <row r="24" spans="1:7" ht="15.75" thickBot="1" x14ac:dyDescent="0.3">
      <c r="A24" s="6" t="s">
        <v>34</v>
      </c>
      <c r="B24" s="5" t="s">
        <v>9</v>
      </c>
      <c r="C24" s="5">
        <v>6</v>
      </c>
      <c r="D24" s="5"/>
      <c r="E24" s="5"/>
      <c r="F24" s="5">
        <v>2300</v>
      </c>
      <c r="G24" s="14">
        <f>F24*C24</f>
        <v>13800</v>
      </c>
    </row>
    <row r="25" spans="1:7" ht="15.75" thickBot="1" x14ac:dyDescent="0.3">
      <c r="A25" s="6" t="s">
        <v>35</v>
      </c>
      <c r="B25" s="5" t="s">
        <v>9</v>
      </c>
      <c r="C25" s="5">
        <v>12</v>
      </c>
      <c r="D25" s="5"/>
      <c r="E25" s="5"/>
      <c r="F25" s="5">
        <v>3400</v>
      </c>
      <c r="G25" s="14">
        <f t="shared" ref="G25:G26" si="4">F25*C25</f>
        <v>40800</v>
      </c>
    </row>
    <row r="26" spans="1:7" ht="15.75" thickBot="1" x14ac:dyDescent="0.3">
      <c r="A26" s="6" t="s">
        <v>36</v>
      </c>
      <c r="B26" s="5" t="s">
        <v>9</v>
      </c>
      <c r="C26" s="5">
        <v>12</v>
      </c>
      <c r="D26" s="5"/>
      <c r="E26" s="5"/>
      <c r="F26" s="5">
        <v>1300</v>
      </c>
      <c r="G26" s="14">
        <f t="shared" si="4"/>
        <v>15600</v>
      </c>
    </row>
    <row r="27" spans="1:7" ht="16.5" thickBot="1" x14ac:dyDescent="0.3">
      <c r="A27" s="10" t="s">
        <v>31</v>
      </c>
      <c r="B27" s="7"/>
      <c r="C27" s="7"/>
      <c r="D27" s="7"/>
      <c r="E27" s="7"/>
      <c r="F27" s="7"/>
      <c r="G27" s="15">
        <f>SUM(G23:G26)</f>
        <v>94800</v>
      </c>
    </row>
    <row r="28" spans="1:7" ht="15.75" thickBot="1" x14ac:dyDescent="0.3">
      <c r="A28" s="10"/>
      <c r="B28" s="7"/>
      <c r="C28" s="7"/>
      <c r="D28" s="7"/>
      <c r="E28" s="7"/>
      <c r="F28" s="7"/>
      <c r="G28" s="7"/>
    </row>
    <row r="29" spans="1:7" ht="16.5" thickBot="1" x14ac:dyDescent="0.3">
      <c r="A29" s="23" t="s">
        <v>37</v>
      </c>
      <c r="B29" s="7"/>
      <c r="C29" s="7"/>
      <c r="D29" s="7"/>
      <c r="E29" s="7"/>
      <c r="F29" s="7"/>
      <c r="G29" s="7"/>
    </row>
    <row r="30" spans="1:7" ht="15.75" thickBot="1" x14ac:dyDescent="0.3">
      <c r="A30" s="6" t="s">
        <v>10</v>
      </c>
      <c r="B30" s="5" t="s">
        <v>0</v>
      </c>
      <c r="C30" s="5">
        <v>360</v>
      </c>
      <c r="D30" s="5"/>
      <c r="E30" s="5"/>
      <c r="F30" s="5">
        <v>17</v>
      </c>
      <c r="G30" s="11">
        <f>F30*C30</f>
        <v>6120</v>
      </c>
    </row>
    <row r="31" spans="1:7" ht="15.75" thickBot="1" x14ac:dyDescent="0.3">
      <c r="A31" s="6" t="s">
        <v>11</v>
      </c>
      <c r="B31" s="5" t="s">
        <v>9</v>
      </c>
      <c r="C31" s="5">
        <v>48</v>
      </c>
      <c r="D31" s="5"/>
      <c r="E31" s="5"/>
      <c r="F31" s="5">
        <v>30</v>
      </c>
      <c r="G31" s="11">
        <f t="shared" ref="G31:G34" si="5">F31*C31</f>
        <v>1440</v>
      </c>
    </row>
    <row r="32" spans="1:7" ht="15.75" thickBot="1" x14ac:dyDescent="0.3">
      <c r="A32" s="6" t="s">
        <v>38</v>
      </c>
      <c r="B32" s="5" t="s">
        <v>9</v>
      </c>
      <c r="C32" s="5">
        <v>96</v>
      </c>
      <c r="D32" s="5"/>
      <c r="E32" s="5"/>
      <c r="F32" s="5">
        <v>5</v>
      </c>
      <c r="G32" s="11">
        <f t="shared" si="5"/>
        <v>480</v>
      </c>
    </row>
    <row r="33" spans="1:7" ht="15.75" thickBot="1" x14ac:dyDescent="0.3">
      <c r="A33" s="6" t="s">
        <v>39</v>
      </c>
      <c r="B33" s="5" t="s">
        <v>2</v>
      </c>
      <c r="C33" s="5">
        <v>1400</v>
      </c>
      <c r="D33" s="5"/>
      <c r="E33" s="5"/>
      <c r="F33" s="5">
        <v>35</v>
      </c>
      <c r="G33" s="11">
        <f t="shared" si="5"/>
        <v>49000</v>
      </c>
    </row>
    <row r="34" spans="1:7" ht="15.75" thickBot="1" x14ac:dyDescent="0.3">
      <c r="A34" s="6" t="s">
        <v>40</v>
      </c>
      <c r="B34" s="5" t="s">
        <v>2</v>
      </c>
      <c r="C34" s="5">
        <v>1400</v>
      </c>
      <c r="D34" s="5"/>
      <c r="E34" s="5"/>
      <c r="F34" s="5">
        <v>11</v>
      </c>
      <c r="G34" s="11">
        <f t="shared" si="5"/>
        <v>15400</v>
      </c>
    </row>
    <row r="35" spans="1:7" ht="16.5" thickBot="1" x14ac:dyDescent="0.3">
      <c r="A35" s="10" t="s">
        <v>31</v>
      </c>
      <c r="B35" s="7"/>
      <c r="C35" s="7"/>
      <c r="D35" s="7"/>
      <c r="E35" s="7"/>
      <c r="F35" s="7"/>
      <c r="G35" s="9">
        <f>SUM(G30:G34)</f>
        <v>72440</v>
      </c>
    </row>
    <row r="36" spans="1:7" ht="16.5" thickBot="1" x14ac:dyDescent="0.3">
      <c r="A36" s="23" t="s">
        <v>41</v>
      </c>
      <c r="B36" s="7"/>
      <c r="C36" s="7"/>
      <c r="D36" s="7"/>
      <c r="E36" s="7"/>
      <c r="F36" s="7"/>
      <c r="G36" s="7"/>
    </row>
    <row r="37" spans="1:7" ht="16.5" thickBot="1" x14ac:dyDescent="0.3">
      <c r="A37" s="6" t="s">
        <v>42</v>
      </c>
      <c r="B37" s="5" t="s">
        <v>9</v>
      </c>
      <c r="C37" s="5">
        <v>1</v>
      </c>
      <c r="D37" s="5"/>
      <c r="E37" s="5"/>
      <c r="F37" s="5">
        <v>100000</v>
      </c>
      <c r="G37" s="9">
        <f>F37*C37</f>
        <v>100000</v>
      </c>
    </row>
    <row r="38" spans="1:7" x14ac:dyDescent="0.25">
      <c r="A38" s="13"/>
      <c r="B38" s="13"/>
      <c r="C38" s="13"/>
      <c r="D38" s="13"/>
      <c r="E38" s="13"/>
      <c r="F38" s="13"/>
      <c r="G38" s="16"/>
    </row>
    <row r="39" spans="1:7" ht="15.75" x14ac:dyDescent="0.25">
      <c r="A39" s="12" t="s">
        <v>43</v>
      </c>
      <c r="G39" s="17">
        <f>G37+G35+G27+G20+G10</f>
        <v>1999906.6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2017-07-14T18:41:45Z</dcterms:modified>
</cp:coreProperties>
</file>